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24226"/>
  <mc:AlternateContent xmlns:mc="http://schemas.openxmlformats.org/markup-compatibility/2006">
    <mc:Choice Requires="x15">
      <x15ac:absPath xmlns:x15ac="http://schemas.microsoft.com/office/spreadsheetml/2010/11/ac" url="\\srv-sto-fc-02\commun$\24-DPE\05- service FSE &amp; APP\5C. 2021-2027\01. PIQ\2. FTJ\Site Europe\Pièces\"/>
    </mc:Choice>
  </mc:AlternateContent>
  <xr:revisionPtr revIDLastSave="0" documentId="13_ncr:1_{7BE33E96-8C39-4C6D-BFF0-B40D1EA778AD}" xr6:coauthVersionLast="47" xr6:coauthVersionMax="47" xr10:uidLastSave="{00000000-0000-0000-0000-000000000000}"/>
  <bookViews>
    <workbookView xWindow="28680" yWindow="-120" windowWidth="20640" windowHeight="11160" activeTab="2" xr2:uid="{00000000-000D-0000-FFFF-FFFF00000000}"/>
  </bookViews>
  <sheets>
    <sheet name="Taux 40" sheetId="28" r:id="rId1"/>
    <sheet name="Taux 15" sheetId="95" r:id="rId2"/>
    <sheet name="Taux 7" sheetId="96" r:id="rId3"/>
    <sheet name="ressources" sheetId="89" r:id="rId4"/>
    <sheet name="Tableau récapitulatif " sheetId="97"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8" i="89" l="1"/>
  <c r="H5" i="97" l="1"/>
  <c r="H4" i="97"/>
  <c r="C15" i="89"/>
  <c r="O13" i="89"/>
  <c r="O14" i="89"/>
  <c r="O16" i="89"/>
  <c r="O17" i="89"/>
  <c r="O11" i="89"/>
  <c r="O10" i="89"/>
  <c r="O8" i="89"/>
  <c r="M15" i="89"/>
  <c r="K15" i="89"/>
  <c r="K18" i="89" s="1"/>
  <c r="I15" i="89"/>
  <c r="G15" i="89"/>
  <c r="E15" i="89"/>
  <c r="M12" i="89"/>
  <c r="K12" i="89"/>
  <c r="K9" i="89"/>
  <c r="I12" i="89"/>
  <c r="I9" i="89"/>
  <c r="I18" i="89" s="1"/>
  <c r="O15" i="89" l="1"/>
  <c r="M18" i="89"/>
  <c r="N18" i="89" s="1"/>
  <c r="L10" i="89"/>
  <c r="L15" i="89"/>
  <c r="L9" i="89"/>
  <c r="L11" i="89"/>
  <c r="L14" i="89"/>
  <c r="L8" i="89"/>
  <c r="L13" i="89"/>
  <c r="L12" i="89"/>
  <c r="L18" i="89"/>
  <c r="J18" i="89"/>
  <c r="J15" i="89"/>
  <c r="J13" i="89"/>
  <c r="N11" i="89" l="1"/>
  <c r="N8" i="89"/>
  <c r="N9" i="89"/>
  <c r="N15" i="89"/>
  <c r="N10" i="89"/>
  <c r="N13" i="89"/>
  <c r="N14" i="89"/>
  <c r="N12" i="89"/>
  <c r="J8" i="89"/>
  <c r="J14" i="89"/>
  <c r="J9" i="89"/>
  <c r="J11" i="89"/>
  <c r="J12" i="89"/>
  <c r="J10" i="89"/>
  <c r="V21" i="96" l="1"/>
  <c r="V24" i="96"/>
  <c r="U31" i="96"/>
  <c r="U30" i="96"/>
  <c r="U29" i="96"/>
  <c r="U28" i="96"/>
  <c r="U27" i="96"/>
  <c r="U26" i="96"/>
  <c r="U25" i="96"/>
  <c r="U24" i="96"/>
  <c r="R31" i="96"/>
  <c r="R30" i="96"/>
  <c r="R29" i="96"/>
  <c r="R28" i="96"/>
  <c r="R26" i="96"/>
  <c r="R25" i="96"/>
  <c r="R22" i="96"/>
  <c r="K24" i="96"/>
  <c r="L31" i="96"/>
  <c r="L30" i="96"/>
  <c r="L29" i="96"/>
  <c r="L28" i="96"/>
  <c r="L27" i="96"/>
  <c r="L26" i="96"/>
  <c r="E24" i="96"/>
  <c r="F27" i="96" s="1"/>
  <c r="H24" i="96"/>
  <c r="I31" i="96"/>
  <c r="I30" i="96"/>
  <c r="I28" i="96"/>
  <c r="I27" i="96"/>
  <c r="I26" i="96"/>
  <c r="I25" i="96"/>
  <c r="F22" i="96"/>
  <c r="E19" i="96"/>
  <c r="F31" i="96"/>
  <c r="F30" i="96"/>
  <c r="F29" i="96"/>
  <c r="F28" i="96"/>
  <c r="F25" i="96"/>
  <c r="E22" i="96"/>
  <c r="E21" i="96"/>
  <c r="F21" i="96" s="1"/>
  <c r="E20" i="96"/>
  <c r="F20" i="96" s="1"/>
  <c r="E18" i="96"/>
  <c r="F18" i="96" s="1"/>
  <c r="Q18" i="96"/>
  <c r="R18" i="96" s="1"/>
  <c r="Q19" i="96"/>
  <c r="R19" i="96" s="1"/>
  <c r="Q20" i="96"/>
  <c r="Q21" i="96"/>
  <c r="R21" i="96" s="1"/>
  <c r="Q22" i="96"/>
  <c r="Q24" i="96"/>
  <c r="R27" i="96" s="1"/>
  <c r="N18" i="96"/>
  <c r="N19" i="96"/>
  <c r="N20" i="96"/>
  <c r="N21" i="96"/>
  <c r="N22" i="96"/>
  <c r="N24" i="96"/>
  <c r="K18" i="96"/>
  <c r="L18" i="96" s="1"/>
  <c r="K19" i="96"/>
  <c r="L19" i="96" s="1"/>
  <c r="K20" i="96"/>
  <c r="K21" i="96"/>
  <c r="L21" i="96" s="1"/>
  <c r="K22" i="96"/>
  <c r="L22" i="96" s="1"/>
  <c r="H18" i="96"/>
  <c r="I18" i="96" s="1"/>
  <c r="H19" i="96"/>
  <c r="I19" i="96" s="1"/>
  <c r="H20" i="96"/>
  <c r="I20" i="96" s="1"/>
  <c r="H21" i="96"/>
  <c r="H22" i="96"/>
  <c r="I22" i="96" s="1"/>
  <c r="V31" i="96"/>
  <c r="O31" i="96"/>
  <c r="V30" i="96"/>
  <c r="O30" i="96"/>
  <c r="V29" i="96"/>
  <c r="O29" i="96"/>
  <c r="V28" i="96"/>
  <c r="O28" i="96"/>
  <c r="V27" i="96"/>
  <c r="O27" i="96"/>
  <c r="V26" i="96"/>
  <c r="O26" i="96"/>
  <c r="V25" i="96"/>
  <c r="O25" i="96"/>
  <c r="T24" i="96"/>
  <c r="O24" i="96"/>
  <c r="F26" i="96"/>
  <c r="O21" i="96"/>
  <c r="T21" i="96"/>
  <c r="U21" i="96" s="1"/>
  <c r="U32" i="95"/>
  <c r="U31" i="95"/>
  <c r="U30" i="95"/>
  <c r="U29" i="95"/>
  <c r="U28" i="95"/>
  <c r="U26" i="95"/>
  <c r="T25" i="95"/>
  <c r="Q25" i="95"/>
  <c r="R27" i="95" s="1"/>
  <c r="N25" i="95"/>
  <c r="O29" i="95" s="1"/>
  <c r="K25" i="95"/>
  <c r="H25" i="95"/>
  <c r="E25" i="95"/>
  <c r="V31" i="95"/>
  <c r="V27" i="95"/>
  <c r="V28" i="95"/>
  <c r="V29" i="95"/>
  <c r="V30" i="95"/>
  <c r="V32" i="95"/>
  <c r="V26" i="95"/>
  <c r="R30" i="95"/>
  <c r="L27" i="95"/>
  <c r="L28" i="95"/>
  <c r="L30" i="95"/>
  <c r="L31" i="95"/>
  <c r="L32" i="95"/>
  <c r="I28" i="95"/>
  <c r="I27" i="95"/>
  <c r="I29" i="95"/>
  <c r="I30" i="95"/>
  <c r="I31" i="95"/>
  <c r="I32" i="95"/>
  <c r="F32" i="95"/>
  <c r="F31" i="95"/>
  <c r="F30" i="95"/>
  <c r="F29" i="95"/>
  <c r="F28" i="95"/>
  <c r="F27" i="95"/>
  <c r="F26" i="95"/>
  <c r="V22" i="96" l="1"/>
  <c r="K23" i="96"/>
  <c r="K32" i="96" s="1"/>
  <c r="N23" i="96"/>
  <c r="N32" i="96" s="1"/>
  <c r="V19" i="96"/>
  <c r="F19" i="96"/>
  <c r="L25" i="96"/>
  <c r="L20" i="96"/>
  <c r="I29" i="96"/>
  <c r="H23" i="96"/>
  <c r="E23" i="96"/>
  <c r="E32" i="96" s="1"/>
  <c r="Q23" i="96"/>
  <c r="Q32" i="96" s="1"/>
  <c r="O19" i="96"/>
  <c r="O22" i="96"/>
  <c r="O18" i="96"/>
  <c r="T20" i="96"/>
  <c r="U20" i="96" s="1"/>
  <c r="T19" i="96"/>
  <c r="U19" i="96" s="1"/>
  <c r="T18" i="96"/>
  <c r="U18" i="96" s="1"/>
  <c r="O20" i="96"/>
  <c r="T22" i="96"/>
  <c r="U22" i="96" s="1"/>
  <c r="U27" i="95"/>
  <c r="O32" i="95"/>
  <c r="O28" i="95"/>
  <c r="O30" i="95"/>
  <c r="O31" i="95"/>
  <c r="O26" i="95"/>
  <c r="O27" i="95"/>
  <c r="R32" i="95"/>
  <c r="R31" i="95"/>
  <c r="R28" i="95"/>
  <c r="R29" i="95"/>
  <c r="R26" i="95"/>
  <c r="V25" i="95"/>
  <c r="L29" i="95"/>
  <c r="V20" i="96" l="1"/>
  <c r="K33" i="96"/>
  <c r="L33" i="96" s="1"/>
  <c r="L32" i="96"/>
  <c r="V18" i="96"/>
  <c r="R20" i="96"/>
  <c r="H32" i="96"/>
  <c r="I21" i="96"/>
  <c r="T23" i="96"/>
  <c r="T20" i="28"/>
  <c r="T21" i="28"/>
  <c r="T22" i="28"/>
  <c r="T23" i="28"/>
  <c r="T19" i="28"/>
  <c r="G28" i="89"/>
  <c r="K23" i="95"/>
  <c r="K20" i="28"/>
  <c r="N21" i="28"/>
  <c r="K22" i="28"/>
  <c r="K23" i="28"/>
  <c r="E19" i="28"/>
  <c r="T32" i="96" l="1"/>
  <c r="U32" i="96" s="1"/>
  <c r="U23" i="96"/>
  <c r="H33" i="96"/>
  <c r="I24" i="96" s="1"/>
  <c r="O23" i="96"/>
  <c r="O32" i="96"/>
  <c r="V23" i="96"/>
  <c r="N22" i="95"/>
  <c r="Q22" i="95"/>
  <c r="T22" i="95"/>
  <c r="H20" i="95"/>
  <c r="Q20" i="95"/>
  <c r="T20" i="95"/>
  <c r="N20" i="95"/>
  <c r="E19" i="95"/>
  <c r="T19" i="95"/>
  <c r="K19" i="95"/>
  <c r="N19" i="95"/>
  <c r="Q19" i="95"/>
  <c r="T23" i="95"/>
  <c r="N23" i="95"/>
  <c r="Q23" i="95"/>
  <c r="K22" i="95"/>
  <c r="H21" i="95"/>
  <c r="N21" i="95"/>
  <c r="Q21" i="95"/>
  <c r="T21" i="95"/>
  <c r="E21" i="95"/>
  <c r="K21" i="95"/>
  <c r="E20" i="95"/>
  <c r="K20" i="95"/>
  <c r="T24" i="28"/>
  <c r="T25" i="28" s="1"/>
  <c r="Q20" i="28"/>
  <c r="Q22" i="28"/>
  <c r="Q19" i="28"/>
  <c r="Q21" i="28"/>
  <c r="K21" i="28"/>
  <c r="Q23" i="28"/>
  <c r="N19" i="28"/>
  <c r="N22" i="28"/>
  <c r="N23" i="28"/>
  <c r="N20" i="28"/>
  <c r="K19" i="28"/>
  <c r="H22" i="28"/>
  <c r="E21" i="28"/>
  <c r="H20" i="28"/>
  <c r="H19" i="28"/>
  <c r="E22" i="28"/>
  <c r="H21" i="28"/>
  <c r="E20" i="28"/>
  <c r="E23" i="95"/>
  <c r="F23" i="95" s="1"/>
  <c r="H23" i="95"/>
  <c r="E22" i="95"/>
  <c r="H22" i="95"/>
  <c r="E23" i="28"/>
  <c r="H23" i="28"/>
  <c r="L26" i="95"/>
  <c r="H19" i="95"/>
  <c r="T33" i="96" l="1"/>
  <c r="U33" i="96" s="1"/>
  <c r="I23" i="96"/>
  <c r="I32" i="96"/>
  <c r="Q33" i="96"/>
  <c r="R24" i="96" s="1"/>
  <c r="N33" i="96"/>
  <c r="O33" i="96" s="1"/>
  <c r="V32" i="96"/>
  <c r="L24" i="96"/>
  <c r="E33" i="96"/>
  <c r="K24" i="95"/>
  <c r="Q24" i="95"/>
  <c r="R20" i="95" s="1"/>
  <c r="N24" i="95"/>
  <c r="O19" i="95" s="1"/>
  <c r="T24" i="95"/>
  <c r="U19" i="95" s="1"/>
  <c r="V23" i="95"/>
  <c r="V19" i="28"/>
  <c r="F23" i="28"/>
  <c r="V23" i="28"/>
  <c r="V22" i="28"/>
  <c r="V21" i="28"/>
  <c r="V20" i="28"/>
  <c r="T26" i="28"/>
  <c r="U25" i="28" s="1"/>
  <c r="H24" i="28"/>
  <c r="I21" i="28" s="1"/>
  <c r="K24" i="28"/>
  <c r="Q24" i="28"/>
  <c r="E24" i="28"/>
  <c r="F20" i="28" s="1"/>
  <c r="N24" i="28"/>
  <c r="O21" i="28" s="1"/>
  <c r="V22" i="95"/>
  <c r="F22" i="95"/>
  <c r="H24" i="95"/>
  <c r="E24" i="95"/>
  <c r="I26" i="95"/>
  <c r="V19" i="95"/>
  <c r="E33" i="95" l="1"/>
  <c r="F33" i="95" s="1"/>
  <c r="H33" i="95"/>
  <c r="H34" i="95" s="1"/>
  <c r="R23" i="96"/>
  <c r="R32" i="96"/>
  <c r="F24" i="96"/>
  <c r="F32" i="96"/>
  <c r="L23" i="96"/>
  <c r="I33" i="96"/>
  <c r="F23" i="96"/>
  <c r="V33" i="96"/>
  <c r="W32" i="96" s="1"/>
  <c r="U22" i="95"/>
  <c r="U23" i="95"/>
  <c r="U21" i="95"/>
  <c r="U20" i="95"/>
  <c r="T33" i="95"/>
  <c r="R23" i="95"/>
  <c r="R22" i="95"/>
  <c r="R21" i="95"/>
  <c r="Q33" i="95"/>
  <c r="R19" i="95"/>
  <c r="L20" i="95"/>
  <c r="L23" i="95"/>
  <c r="L21" i="95"/>
  <c r="L22" i="95"/>
  <c r="K33" i="95"/>
  <c r="K34" i="95" s="1"/>
  <c r="L25" i="95" s="1"/>
  <c r="L19" i="95"/>
  <c r="O23" i="95"/>
  <c r="O22" i="95"/>
  <c r="O21" i="95"/>
  <c r="O20" i="95"/>
  <c r="V24" i="95"/>
  <c r="N33" i="95"/>
  <c r="R19" i="28"/>
  <c r="U22" i="28"/>
  <c r="U20" i="28"/>
  <c r="U21" i="28"/>
  <c r="U19" i="28"/>
  <c r="U23" i="28"/>
  <c r="L23" i="28"/>
  <c r="L24" i="28"/>
  <c r="U24" i="28"/>
  <c r="U26" i="28" s="1"/>
  <c r="R23" i="28"/>
  <c r="R22" i="28"/>
  <c r="R21" i="28"/>
  <c r="R20" i="28"/>
  <c r="O23" i="28"/>
  <c r="O22" i="28"/>
  <c r="O19" i="28"/>
  <c r="O20" i="28"/>
  <c r="L21" i="28"/>
  <c r="L22" i="28"/>
  <c r="F22" i="28"/>
  <c r="I23" i="28"/>
  <c r="I22" i="28"/>
  <c r="I20" i="28"/>
  <c r="I19" i="28"/>
  <c r="F21" i="28"/>
  <c r="V24" i="28"/>
  <c r="F19" i="28"/>
  <c r="H25" i="28"/>
  <c r="Q25" i="28"/>
  <c r="Q26" i="28"/>
  <c r="R24" i="28" s="1"/>
  <c r="K25" i="28"/>
  <c r="K26" i="28" s="1"/>
  <c r="E25" i="28"/>
  <c r="N25" i="28"/>
  <c r="I19" i="95"/>
  <c r="F19" i="95"/>
  <c r="L19" i="28"/>
  <c r="F21" i="95"/>
  <c r="V21" i="95"/>
  <c r="F20" i="95"/>
  <c r="E34" i="95" l="1"/>
  <c r="F34" i="95" s="1"/>
  <c r="R33" i="96"/>
  <c r="W33" i="96"/>
  <c r="W24" i="96"/>
  <c r="W23" i="96"/>
  <c r="T34" i="95"/>
  <c r="U25" i="95" s="1"/>
  <c r="Q34" i="95"/>
  <c r="V33" i="95"/>
  <c r="N34" i="95"/>
  <c r="R25" i="28"/>
  <c r="R26" i="28" s="1"/>
  <c r="L25" i="28"/>
  <c r="V25" i="28"/>
  <c r="H26" i="28"/>
  <c r="E26" i="28"/>
  <c r="N26" i="28"/>
  <c r="O25" i="28" s="1"/>
  <c r="L33" i="95"/>
  <c r="L24" i="95"/>
  <c r="L34" i="95" s="1"/>
  <c r="L20" i="28"/>
  <c r="F25" i="95"/>
  <c r="F24" i="95"/>
  <c r="I25" i="95"/>
  <c r="I24" i="95"/>
  <c r="I33" i="95"/>
  <c r="V20" i="95"/>
  <c r="U24" i="95" l="1"/>
  <c r="U34" i="95" s="1"/>
  <c r="U33" i="95"/>
  <c r="R33" i="95"/>
  <c r="R25" i="95"/>
  <c r="R24" i="95"/>
  <c r="O33" i="95"/>
  <c r="O24" i="95"/>
  <c r="O25" i="95"/>
  <c r="V34" i="95"/>
  <c r="W33" i="95" s="1"/>
  <c r="O24" i="28"/>
  <c r="O26" i="28" s="1"/>
  <c r="L26" i="28"/>
  <c r="I24" i="28"/>
  <c r="I25" i="28"/>
  <c r="V26" i="28"/>
  <c r="F24" i="28"/>
  <c r="F25" i="28"/>
  <c r="I34" i="95"/>
  <c r="I22" i="95"/>
  <c r="I23" i="95"/>
  <c r="I21" i="95"/>
  <c r="I20" i="95"/>
  <c r="O34" i="95" l="1"/>
  <c r="R34" i="95"/>
  <c r="W34" i="95"/>
  <c r="W25" i="95"/>
  <c r="W24" i="95"/>
  <c r="I26" i="28"/>
  <c r="F26" i="28"/>
  <c r="W26" i="28"/>
  <c r="W24" i="28"/>
  <c r="W25" i="28"/>
  <c r="E12" i="89"/>
  <c r="G12" i="89"/>
  <c r="C12" i="89"/>
  <c r="O12" i="89" s="1"/>
  <c r="C9" i="89"/>
  <c r="G9" i="89"/>
  <c r="G18" i="89" s="1"/>
  <c r="E9" i="89"/>
  <c r="E18" i="89" s="1"/>
  <c r="C18" i="89" l="1"/>
  <c r="O9" i="89"/>
  <c r="F14" i="89"/>
  <c r="H14" i="89"/>
  <c r="F8" i="89"/>
  <c r="F10" i="89"/>
  <c r="F15" i="89"/>
  <c r="F11" i="89"/>
  <c r="D18" i="89" l="1"/>
  <c r="D8" i="89"/>
  <c r="D15" i="89"/>
  <c r="F12" i="89"/>
  <c r="F13" i="89"/>
  <c r="F18" i="89"/>
  <c r="F9" i="89"/>
  <c r="H9" i="89"/>
  <c r="H8" i="89"/>
  <c r="H10" i="89"/>
  <c r="H12" i="89"/>
  <c r="H18" i="89"/>
  <c r="H11" i="89"/>
  <c r="H13" i="89"/>
  <c r="H15" i="89"/>
  <c r="D13" i="89"/>
  <c r="D10" i="89"/>
  <c r="D11" i="89"/>
  <c r="D12" i="89"/>
  <c r="D9" i="89"/>
  <c r="D14" i="89"/>
  <c r="P18" i="89" l="1"/>
  <c r="P15" i="89"/>
  <c r="P8" i="89"/>
  <c r="P13" i="89"/>
  <c r="P11" i="89"/>
  <c r="P12" i="89"/>
  <c r="P14" i="89"/>
  <c r="P10" i="89"/>
  <c r="P9" i="89"/>
  <c r="F33" i="9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GUILBERT Anna</author>
  </authors>
  <commentList>
    <comment ref="D17" authorId="0" shapeId="0" xr:uid="{CB6017FE-4D05-477B-83F7-11AEFAE6C082}">
      <text>
        <r>
          <rPr>
            <sz val="9"/>
            <color indexed="81"/>
            <rFont val="Tahoma"/>
            <charset val="1"/>
          </rPr>
          <t xml:space="preserve">
modifier les années en fonction de la période prévisionnelle de votre projet</t>
        </r>
      </text>
    </comment>
    <comment ref="D18" authorId="0" shapeId="0" xr:uid="{82395E2B-5A59-46FC-A75C-E638D2DF61D4}">
      <text>
        <r>
          <rPr>
            <sz val="9"/>
            <color indexed="81"/>
            <rFont val="Tahoma"/>
            <charset val="1"/>
          </rPr>
          <t xml:space="preserve">
=1534 ou au prorata quotité fixe mensuel</t>
        </r>
      </text>
    </comment>
    <comment ref="G18" authorId="0" shapeId="0" xr:uid="{943EBED4-3A17-46D0-81E9-6E7FAB1498A4}">
      <text>
        <r>
          <rPr>
            <sz val="9"/>
            <color indexed="81"/>
            <rFont val="Tahoma"/>
            <charset val="1"/>
          </rPr>
          <t xml:space="preserve">
=1534 ou au prorata quotité fixe mensuel</t>
        </r>
      </text>
    </comment>
    <comment ref="J18" authorId="0" shapeId="0" xr:uid="{055657E9-8549-404D-8722-8771C74F9AB8}">
      <text>
        <r>
          <rPr>
            <sz val="9"/>
            <color indexed="81"/>
            <rFont val="Tahoma"/>
            <charset val="1"/>
          </rPr>
          <t xml:space="preserve">
=1534 ou au prorata quotité fixe mensuel</t>
        </r>
      </text>
    </comment>
    <comment ref="M18" authorId="0" shapeId="0" xr:uid="{2C78F1B2-8892-4883-81A4-97F6F5FDB8B6}">
      <text>
        <r>
          <rPr>
            <sz val="9"/>
            <color indexed="81"/>
            <rFont val="Tahoma"/>
            <charset val="1"/>
          </rPr>
          <t xml:space="preserve">
=1534 ou au prorata quotité fixe mensuel</t>
        </r>
      </text>
    </comment>
    <comment ref="P18" authorId="0" shapeId="0" xr:uid="{D0A6CB35-19C4-4936-B3BD-4A154FA0C3E3}">
      <text>
        <r>
          <rPr>
            <sz val="9"/>
            <color indexed="81"/>
            <rFont val="Tahoma"/>
            <charset val="1"/>
          </rPr>
          <t xml:space="preserve">
=1534 ou au prorata quotité fixe mensuel</t>
        </r>
      </text>
    </comment>
    <comment ref="S18" authorId="0" shapeId="0" xr:uid="{32592685-CF79-4607-A837-919453BC07FF}">
      <text>
        <r>
          <rPr>
            <sz val="9"/>
            <color indexed="81"/>
            <rFont val="Tahoma"/>
            <charset val="1"/>
          </rPr>
          <t xml:space="preserve">
=1534 ou au prorata quotité fixe mensuel</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GUILBERT Anna</author>
  </authors>
  <commentList>
    <comment ref="D17" authorId="0" shapeId="0" xr:uid="{214CDCC2-5FCB-4D9A-8F2E-8D4A5061A68C}">
      <text>
        <r>
          <rPr>
            <sz val="9"/>
            <color indexed="81"/>
            <rFont val="Tahoma"/>
            <charset val="1"/>
          </rPr>
          <t xml:space="preserve">modifier les années en fonction de la période prévisionnelle de votre projet
</t>
        </r>
      </text>
    </comment>
    <comment ref="D18" authorId="0" shapeId="0" xr:uid="{CE75D952-6EB6-4341-8A07-04F11F0CED8F}">
      <text>
        <r>
          <rPr>
            <sz val="9"/>
            <color indexed="81"/>
            <rFont val="Tahoma"/>
            <charset val="1"/>
          </rPr>
          <t xml:space="preserve">
=1534 ou au prorata quotité fixe mensuel</t>
        </r>
      </text>
    </comment>
    <comment ref="G18" authorId="0" shapeId="0" xr:uid="{991698F4-23B4-4D6D-BB13-667043A441B3}">
      <text>
        <r>
          <rPr>
            <sz val="9"/>
            <color indexed="81"/>
            <rFont val="Tahoma"/>
            <charset val="1"/>
          </rPr>
          <t xml:space="preserve">
=1534 ou au prorata quotité fixe mensuel</t>
        </r>
      </text>
    </comment>
    <comment ref="J18" authorId="0" shapeId="0" xr:uid="{EDBEB1B6-3F82-44F3-ABE6-70D466DCB3B1}">
      <text>
        <r>
          <rPr>
            <sz val="9"/>
            <color indexed="81"/>
            <rFont val="Tahoma"/>
            <charset val="1"/>
          </rPr>
          <t xml:space="preserve">
=1534 ou au prorata quotité fixe mensuel</t>
        </r>
      </text>
    </comment>
    <comment ref="M18" authorId="0" shapeId="0" xr:uid="{1BF5DA01-26F7-47F0-A7EC-842E902750D2}">
      <text>
        <r>
          <rPr>
            <sz val="9"/>
            <color indexed="81"/>
            <rFont val="Tahoma"/>
            <charset val="1"/>
          </rPr>
          <t xml:space="preserve">
=1534 ou au prorata quotité fixe mensuel</t>
        </r>
      </text>
    </comment>
    <comment ref="P18" authorId="0" shapeId="0" xr:uid="{851C8076-57B0-4AE3-8D63-4C26A0F01D73}">
      <text>
        <r>
          <rPr>
            <sz val="9"/>
            <color indexed="81"/>
            <rFont val="Tahoma"/>
            <charset val="1"/>
          </rPr>
          <t xml:space="preserve">
=1534 ou au prorata quotité fixe mensuel</t>
        </r>
      </text>
    </comment>
    <comment ref="S18" authorId="0" shapeId="0" xr:uid="{2CAC6C64-5319-46BF-A641-1785A2A57B46}">
      <text>
        <r>
          <rPr>
            <sz val="9"/>
            <color indexed="81"/>
            <rFont val="Tahoma"/>
            <charset val="1"/>
          </rPr>
          <t xml:space="preserve">
=1534 ou au prorata quotité fixe mensuel</t>
        </r>
      </text>
    </comment>
    <comment ref="B25" authorId="0" shapeId="0" xr:uid="{550AA64A-C013-4CAA-8CB1-B1EBCDA502CC}">
      <text>
        <r>
          <rPr>
            <sz val="9"/>
            <color indexed="81"/>
            <rFont val="Tahoma"/>
            <charset val="1"/>
          </rPr>
          <t>Pour les dépenses directes autres que les dépenses de personnel, les prévoir dans cette catégorie (ex: prestations,  déplacements…)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GUILBERT Anna</author>
  </authors>
  <commentList>
    <comment ref="D16" authorId="0" shapeId="0" xr:uid="{BD81621C-2B34-4586-9666-27BDAAE5401B}">
      <text>
        <r>
          <rPr>
            <sz val="9"/>
            <color indexed="81"/>
            <rFont val="Tahoma"/>
            <charset val="1"/>
          </rPr>
          <t xml:space="preserve">modifier les années en fonction de la période prévisionnelle de votre projet
</t>
        </r>
      </text>
    </comment>
    <comment ref="D17" authorId="0" shapeId="0" xr:uid="{1A771FCD-CB8C-4A1A-97D0-22D358D7E6AC}">
      <text>
        <r>
          <rPr>
            <sz val="9"/>
            <color indexed="81"/>
            <rFont val="Tahoma"/>
            <charset val="1"/>
          </rPr>
          <t xml:space="preserve">
=1534 ou au prorata quotité fixe mensuel</t>
        </r>
      </text>
    </comment>
    <comment ref="G17" authorId="0" shapeId="0" xr:uid="{04B5370A-C257-4DD4-8F6C-B9B25E87EC06}">
      <text>
        <r>
          <rPr>
            <sz val="9"/>
            <color indexed="81"/>
            <rFont val="Tahoma"/>
            <charset val="1"/>
          </rPr>
          <t xml:space="preserve">
=1534 ou au prorata quotité fixe mensuel</t>
        </r>
      </text>
    </comment>
    <comment ref="J17" authorId="0" shapeId="0" xr:uid="{7B3B6BB7-B9E3-46CB-B810-F21EF39E1BB4}">
      <text>
        <r>
          <rPr>
            <sz val="9"/>
            <color indexed="81"/>
            <rFont val="Tahoma"/>
            <charset val="1"/>
          </rPr>
          <t xml:space="preserve">
=1534 ou au prorata quotité fixe mensuel</t>
        </r>
      </text>
    </comment>
    <comment ref="M17" authorId="0" shapeId="0" xr:uid="{2114D3EF-600E-4BC7-9840-3569181C0B0C}">
      <text>
        <r>
          <rPr>
            <sz val="9"/>
            <color indexed="81"/>
            <rFont val="Tahoma"/>
            <charset val="1"/>
          </rPr>
          <t xml:space="preserve">
=1534 ou au prorata quotité fixe mensuel</t>
        </r>
      </text>
    </comment>
    <comment ref="P17" authorId="0" shapeId="0" xr:uid="{EC0C86A2-8194-474B-AD3E-4329B359F921}">
      <text>
        <r>
          <rPr>
            <sz val="9"/>
            <color indexed="81"/>
            <rFont val="Tahoma"/>
            <charset val="1"/>
          </rPr>
          <t xml:space="preserve">
=1534 ou au prorata quotité fixe mensuel</t>
        </r>
      </text>
    </comment>
    <comment ref="S17" authorId="0" shapeId="0" xr:uid="{A1A6A338-C9C6-4A7B-B598-196B8AC92DF5}">
      <text>
        <r>
          <rPr>
            <sz val="9"/>
            <color indexed="81"/>
            <rFont val="Tahoma"/>
            <charset val="1"/>
          </rPr>
          <t xml:space="preserve">
=1534 ou au prorata quotité fixe mensuel</t>
        </r>
      </text>
    </comment>
    <comment ref="B24" authorId="0" shapeId="0" xr:uid="{5734EC10-04A6-44FE-895A-EC4C1D8B6790}">
      <text>
        <r>
          <rPr>
            <sz val="9"/>
            <color indexed="81"/>
            <rFont val="Tahoma"/>
            <charset val="1"/>
          </rPr>
          <t>Pour les dépenses directes autres que les dépenses de personnel, les prévoir dans cette catégorie (ex: prestations,  déplacements…)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GUILBERT Anna</author>
  </authors>
  <commentList>
    <comment ref="B8" authorId="0" shapeId="0" xr:uid="{9C4BBCD9-6A70-4C0B-8637-46E9EC24DCCA}">
      <text>
        <r>
          <rPr>
            <sz val="9"/>
            <color indexed="81"/>
            <rFont val="Tahoma"/>
            <charset val="1"/>
          </rPr>
          <t xml:space="preserve">le montant à saisir correspond au montant total des dépenses de l'onglet à taux 40% ou 15% multiplié par le taux de cofinancement FSE à 60%. 
Il doit être ajusté si les autres cofinancements et autofinancement sont supérieurs à 40%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GUILBERT Anna</author>
  </authors>
  <commentList>
    <comment ref="A4" authorId="0" shapeId="0" xr:uid="{72AEFA05-D6C8-4396-9217-8BFA29BF91DA}">
      <text>
        <r>
          <rPr>
            <sz val="9"/>
            <color indexed="81"/>
            <rFont val="Tahoma"/>
            <family val="2"/>
          </rPr>
          <t xml:space="preserve">saisir le montant total des dépenses selon le taux de 40% ou 15% choisi
</t>
        </r>
      </text>
    </comment>
  </commentList>
</comments>
</file>

<file path=xl/sharedStrings.xml><?xml version="1.0" encoding="utf-8"?>
<sst xmlns="http://schemas.openxmlformats.org/spreadsheetml/2006/main" count="190" uniqueCount="67">
  <si>
    <t>Années</t>
  </si>
  <si>
    <t>2. Autres financements publics</t>
  </si>
  <si>
    <t>3. Financements externes privés</t>
  </si>
  <si>
    <t>oui</t>
  </si>
  <si>
    <t>Si non, préciser les périodes et les assiettes par financeur :</t>
  </si>
  <si>
    <t>Financeurs</t>
  </si>
  <si>
    <t>Période couverte</t>
  </si>
  <si>
    <t>Coût total subventionné</t>
  </si>
  <si>
    <t>Début</t>
  </si>
  <si>
    <t>Fin</t>
  </si>
  <si>
    <t>Total des dépenses</t>
  </si>
  <si>
    <t>Total des ressources</t>
  </si>
  <si>
    <t>Total</t>
  </si>
  <si>
    <t>€</t>
  </si>
  <si>
    <t>%</t>
  </si>
  <si>
    <t>Si l'organisme est assujetti à la TVA pour l'opération, les dépenses doivent être présentées HT.</t>
  </si>
  <si>
    <t>non</t>
  </si>
  <si>
    <r>
      <t>g</t>
    </r>
    <r>
      <rPr>
        <b/>
        <sz val="7"/>
        <color indexed="22"/>
        <rFont val="Times New Roman"/>
        <family val="1"/>
      </rPr>
      <t> </t>
    </r>
    <r>
      <rPr>
        <b/>
        <sz val="7"/>
        <color indexed="22"/>
        <rFont val="Calibri"/>
        <family val="2"/>
      </rPr>
      <t xml:space="preserve"> </t>
    </r>
    <r>
      <rPr>
        <b/>
        <sz val="16"/>
        <rFont val="Calibri"/>
        <family val="2"/>
      </rPr>
      <t>2 - Ressources prévisionnelles</t>
    </r>
  </si>
  <si>
    <t>4. Autofinancement</t>
  </si>
  <si>
    <r>
      <t>Financeurs</t>
    </r>
    <r>
      <rPr>
        <sz val="11"/>
        <rFont val="Calibri"/>
        <family val="2"/>
      </rPr>
      <t xml:space="preserve"> (b)</t>
    </r>
  </si>
  <si>
    <r>
      <t>u</t>
    </r>
    <r>
      <rPr>
        <b/>
        <sz val="12"/>
        <color indexed="22"/>
        <rFont val="Times New Roman"/>
        <family val="1"/>
      </rPr>
      <t> </t>
    </r>
    <r>
      <rPr>
        <b/>
        <sz val="12"/>
        <rFont val="Calibri"/>
        <family val="2"/>
      </rPr>
      <t>Tableau récapitulatif général</t>
    </r>
  </si>
  <si>
    <t>La saisie s'effectue dans les champs en bleu</t>
  </si>
  <si>
    <t>F</t>
  </si>
  <si>
    <r>
      <t>►</t>
    </r>
    <r>
      <rPr>
        <sz val="12"/>
        <rFont val="Calibri"/>
        <family val="2"/>
      </rPr>
      <t xml:space="preserve"> le cas échéant, préciser l'origine des recettes, le mode de calcul et la période au cours de laquelle elle seront générées :</t>
    </r>
  </si>
  <si>
    <t xml:space="preserve">4.2 (Recettes) </t>
  </si>
  <si>
    <t>4.1 Fonds propres</t>
  </si>
  <si>
    <t>Financeurs publics</t>
  </si>
  <si>
    <t>Financeurs privés</t>
  </si>
  <si>
    <t>Le total des ressources doit obligatoirement être équilibré avec le total des dépenses éligibles 
pour chaque année et globalement.</t>
  </si>
  <si>
    <r>
      <t>u</t>
    </r>
    <r>
      <rPr>
        <b/>
        <sz val="14"/>
        <rFont val="Times New Roman"/>
        <family val="1"/>
      </rPr>
      <t> </t>
    </r>
    <r>
      <rPr>
        <b/>
        <u/>
        <sz val="11"/>
        <rFont val="Calibri"/>
        <family val="2"/>
      </rPr>
      <t>les financements externes sollicités</t>
    </r>
    <r>
      <rPr>
        <b/>
        <sz val="11"/>
        <rFont val="Calibri"/>
        <family val="2"/>
      </rPr>
      <t xml:space="preserve"> couvrent-ils la même période d'exécution et la même assiette de dépenses éligibles ? (oui/non)</t>
    </r>
  </si>
  <si>
    <t>La saisie s'effectue UNIQUEMENT dans les champs en bleu</t>
  </si>
  <si>
    <t>Total des ressources (1+2+3+4)</t>
  </si>
  <si>
    <t xml:space="preserve">Nb Heures travaillées </t>
  </si>
  <si>
    <t>sous total</t>
  </si>
  <si>
    <t>(sous total  1- Dépenses directes de personnel )</t>
  </si>
  <si>
    <r>
      <rPr>
        <b/>
        <sz val="12"/>
        <rFont val="Calibri"/>
        <family val="2"/>
        <scheme val="minor"/>
      </rPr>
      <t>DEPENSES TOTALES
(1 + 2 + 3)</t>
    </r>
    <r>
      <rPr>
        <b/>
        <sz val="11"/>
        <rFont val="Calibri"/>
        <family val="2"/>
        <scheme val="minor"/>
      </rPr>
      <t xml:space="preserve">
</t>
    </r>
  </si>
  <si>
    <r>
      <rPr>
        <b/>
        <sz val="12"/>
        <rFont val="Calibri"/>
        <family val="2"/>
        <scheme val="minor"/>
      </rPr>
      <t>DEPENSES TOTALES
(1 + 2)</t>
    </r>
    <r>
      <rPr>
        <b/>
        <sz val="11"/>
        <rFont val="Calibri"/>
        <family val="2"/>
        <scheme val="minor"/>
      </rPr>
      <t xml:space="preserve">
</t>
    </r>
  </si>
  <si>
    <r>
      <t xml:space="preserve">1- Dépenses directes de personnel  
</t>
    </r>
    <r>
      <rPr>
        <sz val="11"/>
        <rFont val="Calibri"/>
        <family val="2"/>
        <scheme val="minor"/>
      </rPr>
      <t>(= nombre d'heures annuel moyen INSEE * taux horaire du BSCU)</t>
    </r>
  </si>
  <si>
    <r>
      <rPr>
        <sz val="11"/>
        <rFont val="Calibri"/>
        <family val="2"/>
        <scheme val="minor"/>
      </rPr>
      <t>salarié affecté à</t>
    </r>
    <r>
      <rPr>
        <i/>
        <sz val="11"/>
        <rFont val="Calibri"/>
        <family val="2"/>
        <scheme val="minor"/>
      </rPr>
      <t xml:space="preserve"> (temps plein ou x % fixe mensuel)</t>
    </r>
  </si>
  <si>
    <t>TOTAL</t>
  </si>
  <si>
    <t>Si non, préciser si des dépenses sont supportées par des partenaires?</t>
  </si>
  <si>
    <r>
      <t>►</t>
    </r>
    <r>
      <rPr>
        <sz val="12"/>
        <rFont val="Calibri"/>
        <family val="2"/>
        <scheme val="minor"/>
      </rPr>
      <t xml:space="preserve"> Ces dépenses prévisionnelles sont présentées hors taxe (</t>
    </r>
    <r>
      <rPr>
        <i/>
        <sz val="12"/>
        <rFont val="Calibri"/>
        <family val="2"/>
        <scheme val="minor"/>
      </rPr>
      <t>répondre par "oui" ou "non"</t>
    </r>
    <r>
      <rPr>
        <sz val="12"/>
        <rFont val="Calibri"/>
        <family val="2"/>
        <scheme val="minor"/>
      </rPr>
      <t>) ?</t>
    </r>
  </si>
  <si>
    <r>
      <t>►</t>
    </r>
    <r>
      <rPr>
        <sz val="12"/>
        <rFont val="Calibri"/>
        <family val="2"/>
        <scheme val="minor"/>
      </rPr>
      <t xml:space="preserve"> Toutes ces dépenses sont elles supportées comptablement par votre organisme (</t>
    </r>
    <r>
      <rPr>
        <i/>
        <sz val="12"/>
        <rFont val="Calibri"/>
        <family val="2"/>
        <scheme val="minor"/>
      </rPr>
      <t>répondre par "oui" ou "non"</t>
    </r>
    <r>
      <rPr>
        <sz val="12"/>
        <rFont val="Calibri"/>
        <family val="2"/>
        <scheme val="minor"/>
      </rPr>
      <t>)</t>
    </r>
  </si>
  <si>
    <t>2. Autres dépenses directes et dépenses indirectes =  Taux forfaitaire 40% appliqué aux dépenses de salaires</t>
  </si>
  <si>
    <t>3. Dépenses indirectes =  Taux forfaitaire 15% appliqué aux dépenses de salaires</t>
  </si>
  <si>
    <r>
      <rPr>
        <b/>
        <sz val="7"/>
        <color indexed="22"/>
        <rFont val="Calibri"/>
        <family val="2"/>
        <scheme val="minor"/>
      </rPr>
      <t xml:space="preserve">  </t>
    </r>
    <r>
      <rPr>
        <b/>
        <sz val="16"/>
        <color indexed="22"/>
        <rFont val="Calibri"/>
        <family val="2"/>
        <scheme val="minor"/>
      </rPr>
      <t xml:space="preserve"> </t>
    </r>
    <r>
      <rPr>
        <b/>
        <sz val="16"/>
        <rFont val="Calibri"/>
        <family val="2"/>
        <scheme val="minor"/>
      </rPr>
      <t>1 - Tableau récapitulatif des dépenses prévisionnelles</t>
    </r>
  </si>
  <si>
    <r>
      <rPr>
        <b/>
        <sz val="7"/>
        <color indexed="22"/>
        <rFont val="Calibri"/>
        <family val="2"/>
        <scheme val="minor"/>
      </rPr>
      <t xml:space="preserve"> </t>
    </r>
    <r>
      <rPr>
        <b/>
        <sz val="16"/>
        <color indexed="22"/>
        <rFont val="Calibri"/>
        <family val="2"/>
        <scheme val="minor"/>
      </rPr>
      <t xml:space="preserve"> </t>
    </r>
    <r>
      <rPr>
        <b/>
        <sz val="16"/>
        <rFont val="Calibri"/>
        <family val="2"/>
        <scheme val="minor"/>
      </rPr>
      <t>1 - Tableau récapitulatif des dépenses prévisionnelles</t>
    </r>
  </si>
  <si>
    <t>2- Autres Dépenses directes</t>
  </si>
  <si>
    <r>
      <t xml:space="preserve">Compléter une ligne par salarié et selon le temps de travail affecté au projet.
</t>
    </r>
    <r>
      <rPr>
        <b/>
        <sz val="11"/>
        <color rgb="FFFF0000"/>
        <rFont val="Calibri"/>
        <family val="2"/>
        <scheme val="minor"/>
      </rPr>
      <t>/!\ Privilégiez une affectation de 100% du temps si justifié ou une quotité fixe mensuel a minima de 50%</t>
    </r>
  </si>
  <si>
    <r>
      <rPr>
        <b/>
        <sz val="11"/>
        <color rgb="FFFF0000"/>
        <rFont val="Calibri"/>
        <family val="2"/>
        <scheme val="minor"/>
      </rPr>
      <t xml:space="preserve">Pour les dossiers déposés en 2022 = </t>
    </r>
    <r>
      <rPr>
        <b/>
        <sz val="11"/>
        <rFont val="Calibri"/>
        <family val="2"/>
        <scheme val="minor"/>
      </rPr>
      <t xml:space="preserve">BSCU base 2021 révisé avec l'indice du dernier trimestre de 2021 
</t>
    </r>
  </si>
  <si>
    <r>
      <rPr>
        <b/>
        <sz val="11"/>
        <rFont val="Calibri"/>
        <family val="2"/>
        <scheme val="minor"/>
      </rPr>
      <t xml:space="preserve">Le BSCU correspond au BSCU de base révisé </t>
    </r>
    <r>
      <rPr>
        <b/>
        <sz val="11"/>
        <color rgb="FFFF0000"/>
        <rFont val="Calibri"/>
        <family val="2"/>
        <scheme val="minor"/>
      </rPr>
      <t xml:space="preserve">avec l'indice du dernier trimestre 
de l'année N-1 </t>
    </r>
    <r>
      <rPr>
        <b/>
        <i/>
        <sz val="11"/>
        <rFont val="Calibri"/>
        <family val="2"/>
        <scheme val="minor"/>
      </rPr>
      <t xml:space="preserve">
</t>
    </r>
  </si>
  <si>
    <r>
      <t xml:space="preserve">Le BSCU correspond au BSCU de base révisé </t>
    </r>
    <r>
      <rPr>
        <b/>
        <sz val="11"/>
        <color rgb="FFFF0000"/>
        <rFont val="Calibri"/>
        <family val="2"/>
        <scheme val="minor"/>
      </rPr>
      <t xml:space="preserve">avec l'indice du dernier trimestre 
de l'année N-1 </t>
    </r>
  </si>
  <si>
    <t>Annexe au Dossier de demande de subvention FTJ 2021-2027:  Plan de financement détaillé</t>
  </si>
  <si>
    <t xml:space="preserve">Dans une démarche de simplification, le règlement commun européen n°1060/2021 permet de recourir à des options de coûts simplifiés (taux forfaitaire, BSCU...) pour réduire les taux d’erreur en sécurisant les dépenses lors du paiement et faciliter la gestion des dossiers. 
Cette annexe et la notice d'aide sont disponibles sur le site de la Région
</t>
  </si>
  <si>
    <t xml:space="preserve">Dans une démarche de simplification, le règlement commun européen n°1060/2021 permet de recourir à des options de coûts simplifiés (taux forfaitaire, BSCU...) pour réduire les taux d’erreur en sécurisant les dépenses lors du paiement et faciliter la gestion des dossiers. 
Cette annexe et la notice d'aide sont disponibles sur le site de la Région 
</t>
  </si>
  <si>
    <t>Dépenses d'investissement matériel</t>
  </si>
  <si>
    <t>Dépenses d'investissement immatériel</t>
  </si>
  <si>
    <t xml:space="preserve">Dépenses d'investissement immobilier </t>
  </si>
  <si>
    <t>Travaux</t>
  </si>
  <si>
    <t xml:space="preserve">Maitrise d'œuvre </t>
  </si>
  <si>
    <t xml:space="preserve">Dépenses de prestations externes de service </t>
  </si>
  <si>
    <t xml:space="preserve">Dépenses de communication </t>
  </si>
  <si>
    <t>Dans une démarche de simplification, le règlement commun européen n°1060/2021 permet de recourir à des options de coûts simplifiés (taux forfaitaire, BSCU...) pour réduire les taux d’erreur en sécurisant les dépenses lors du paiement et faciliter la gestion des dossiers. 
Cette annexe et la notice d'aide sont disponibles sur le site de la Région</t>
  </si>
  <si>
    <t>3. Dépenses indirectes =  Taux forfaitaire 7% appliqué sur toutes les dépenses</t>
  </si>
  <si>
    <r>
      <t xml:space="preserve">1. Fonds de transition juste (FTJ) </t>
    </r>
    <r>
      <rPr>
        <sz val="11"/>
        <rFont val="Calibri"/>
        <family val="2"/>
        <scheme val="minor"/>
      </rPr>
      <t>(c)</t>
    </r>
  </si>
  <si>
    <r>
      <t>(b) Détailler une ligne par source de financement, y compris pour les apports privés externes (fondation, mécène, sponsor, ...).
(c) Le FTJ intervient à hauteur d'un taux de cofinancement de</t>
    </r>
    <r>
      <rPr>
        <i/>
        <sz val="10"/>
        <color rgb="FFFF0000"/>
        <rFont val="Calibri"/>
        <family val="2"/>
        <scheme val="minor"/>
      </rPr>
      <t xml:space="preserve"> 70%</t>
    </r>
    <r>
      <rPr>
        <i/>
        <sz val="10"/>
        <rFont val="Calibri"/>
        <family val="2"/>
        <scheme val="minor"/>
      </rPr>
      <t xml:space="preserve"> sur le coût total éligible de l'opération </t>
    </r>
  </si>
  <si>
    <t>OUI/ NON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</si>
</sst>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7" formatCode="#,##0.00\ &quot;€&quot;;\-#,##0.00\ &quot;€&quot;"/>
    <numFmt numFmtId="44" formatCode="_-* #,##0.00\ &quot;€&quot;_-;\-* #,##0.00\ &quot;€&quot;_-;_-* &quot;-&quot;??\ &quot;€&quot;_-;_-@_-"/>
    <numFmt numFmtId="164" formatCode="#,##0&quot; €&quot;"/>
    <numFmt numFmtId="165" formatCode="dd/mm/yy;@"/>
    <numFmt numFmtId="166" formatCode="_-* #,##0&quot; €&quot;_-;\-* #,##0&quot; €&quot;_-;_-* &quot;-&quot;??&quot; €&quot;_-;_-@_-"/>
    <numFmt numFmtId="167" formatCode="_-* #,##0\ &quot;€&quot;_-;\-* #,##0\ &quot;€&quot;_-;_-* &quot;-&quot;??\ &quot;€&quot;_-;_-@_-"/>
    <numFmt numFmtId="168" formatCode="0.0&quot;€&quot;"/>
    <numFmt numFmtId="169" formatCode="0\ &quot;€&quot;\ "/>
    <numFmt numFmtId="170" formatCode="#,##0.00\ &quot;€&quot;"/>
    <numFmt numFmtId="171" formatCode="#,##0.00\ _€"/>
    <numFmt numFmtId="172" formatCode="#,##0.00\ _€;\-#,##0.00\ _€"/>
  </numFmts>
  <fonts count="49" x14ac:knownFonts="1">
    <font>
      <sz val="10"/>
      <name val="Arial"/>
    </font>
    <font>
      <sz val="10"/>
      <name val="Arial"/>
      <family val="2"/>
    </font>
    <font>
      <sz val="8"/>
      <name val="Arial"/>
      <family val="2"/>
    </font>
    <font>
      <sz val="9"/>
      <name val="Arial"/>
      <family val="2"/>
    </font>
    <font>
      <i/>
      <sz val="9"/>
      <name val="Arial"/>
      <family val="2"/>
    </font>
    <font>
      <b/>
      <sz val="7"/>
      <color indexed="22"/>
      <name val="Times New Roman"/>
      <family val="1"/>
    </font>
    <font>
      <b/>
      <sz val="16"/>
      <color indexed="22"/>
      <name val="Webdings"/>
      <family val="1"/>
      <charset val="2"/>
    </font>
    <font>
      <b/>
      <sz val="12"/>
      <color indexed="22"/>
      <name val="Wingdings 3"/>
      <family val="1"/>
      <charset val="2"/>
    </font>
    <font>
      <b/>
      <sz val="12"/>
      <color indexed="22"/>
      <name val="Times New Roman"/>
      <family val="1"/>
    </font>
    <font>
      <b/>
      <sz val="16"/>
      <name val="Calibri"/>
      <family val="2"/>
    </font>
    <font>
      <sz val="12"/>
      <name val="Calibri"/>
      <family val="2"/>
    </font>
    <font>
      <b/>
      <sz val="12"/>
      <name val="Calibri"/>
      <family val="2"/>
    </font>
    <font>
      <sz val="11"/>
      <name val="Calibri"/>
      <family val="2"/>
    </font>
    <font>
      <b/>
      <sz val="7"/>
      <color indexed="22"/>
      <name val="Calibri"/>
      <family val="2"/>
    </font>
    <font>
      <b/>
      <sz val="11"/>
      <name val="Calibri"/>
      <family val="2"/>
    </font>
    <font>
      <b/>
      <sz val="14"/>
      <name val="Wingdings 3"/>
      <family val="1"/>
      <charset val="2"/>
    </font>
    <font>
      <b/>
      <sz val="14"/>
      <name val="Times New Roman"/>
      <family val="1"/>
    </font>
    <font>
      <b/>
      <u/>
      <sz val="11"/>
      <name val="Calibri"/>
      <family val="2"/>
    </font>
    <font>
      <sz val="10"/>
      <name val="Calibri"/>
      <family val="2"/>
      <scheme val="minor"/>
    </font>
    <font>
      <b/>
      <i/>
      <sz val="11"/>
      <name val="Calibri"/>
      <family val="2"/>
      <scheme val="minor"/>
    </font>
    <font>
      <sz val="12"/>
      <color indexed="23"/>
      <name val="Calibri"/>
      <family val="2"/>
      <scheme val="minor"/>
    </font>
    <font>
      <b/>
      <sz val="12"/>
      <name val="Calibri"/>
      <family val="2"/>
      <scheme val="minor"/>
    </font>
    <font>
      <sz val="11"/>
      <name val="Calibri"/>
      <family val="2"/>
      <scheme val="minor"/>
    </font>
    <font>
      <b/>
      <sz val="11"/>
      <name val="Calibri"/>
      <family val="2"/>
      <scheme val="minor"/>
    </font>
    <font>
      <sz val="12"/>
      <name val="Calibri"/>
      <family val="2"/>
      <scheme val="minor"/>
    </font>
    <font>
      <sz val="12"/>
      <color indexed="22"/>
      <name val="Calibri"/>
      <family val="2"/>
      <scheme val="minor"/>
    </font>
    <font>
      <b/>
      <sz val="9"/>
      <name val="Calibri"/>
      <family val="2"/>
      <scheme val="minor"/>
    </font>
    <font>
      <i/>
      <sz val="11"/>
      <name val="Calibri"/>
      <family val="2"/>
      <scheme val="minor"/>
    </font>
    <font>
      <sz val="22"/>
      <color rgb="FFE36C0A"/>
      <name val="Wingdings"/>
      <charset val="2"/>
    </font>
    <font>
      <b/>
      <sz val="10"/>
      <name val="Calibri"/>
      <family val="2"/>
      <scheme val="minor"/>
    </font>
    <font>
      <i/>
      <sz val="10"/>
      <name val="Calibri"/>
      <family val="2"/>
      <scheme val="minor"/>
    </font>
    <font>
      <b/>
      <i/>
      <sz val="12"/>
      <color theme="9" tint="-0.249977111117893"/>
      <name val="Calibri"/>
      <family val="2"/>
      <scheme val="minor"/>
    </font>
    <font>
      <i/>
      <sz val="12"/>
      <name val="Calibri"/>
      <family val="2"/>
      <scheme val="minor"/>
    </font>
    <font>
      <b/>
      <sz val="11"/>
      <color rgb="FFFF0000"/>
      <name val="Calibri"/>
      <family val="2"/>
      <scheme val="minor"/>
    </font>
    <font>
      <sz val="9"/>
      <color indexed="81"/>
      <name val="Tahoma"/>
      <family val="2"/>
    </font>
    <font>
      <sz val="8"/>
      <name val="Arial"/>
    </font>
    <font>
      <sz val="9"/>
      <color indexed="81"/>
      <name val="Tahoma"/>
      <charset val="1"/>
    </font>
    <font>
      <b/>
      <sz val="16"/>
      <name val="Calibri"/>
      <family val="2"/>
      <scheme val="minor"/>
    </font>
    <font>
      <b/>
      <sz val="14"/>
      <name val="Calibri"/>
      <family val="2"/>
      <scheme val="minor"/>
    </font>
    <font>
      <sz val="14"/>
      <name val="Calibri"/>
      <family val="2"/>
      <scheme val="minor"/>
    </font>
    <font>
      <b/>
      <sz val="14"/>
      <color theme="0"/>
      <name val="Calibri"/>
      <family val="2"/>
      <scheme val="minor"/>
    </font>
    <font>
      <sz val="22"/>
      <name val="Calibri"/>
      <family val="2"/>
      <scheme val="minor"/>
    </font>
    <font>
      <sz val="20"/>
      <name val="Calibri"/>
      <family val="2"/>
      <scheme val="minor"/>
    </font>
    <font>
      <b/>
      <i/>
      <sz val="10"/>
      <name val="Calibri"/>
      <family val="2"/>
      <scheme val="minor"/>
    </font>
    <font>
      <b/>
      <sz val="16"/>
      <color indexed="22"/>
      <name val="Calibri"/>
      <family val="2"/>
      <scheme val="minor"/>
    </font>
    <font>
      <b/>
      <sz val="7"/>
      <color indexed="22"/>
      <name val="Calibri"/>
      <family val="2"/>
      <scheme val="minor"/>
    </font>
    <font>
      <sz val="22"/>
      <color rgb="FFE36C0A"/>
      <name val="Calibri"/>
      <family val="2"/>
      <scheme val="minor"/>
    </font>
    <font>
      <b/>
      <i/>
      <sz val="14"/>
      <name val="Calibri"/>
      <family val="2"/>
      <scheme val="minor"/>
    </font>
    <font>
      <i/>
      <sz val="10"/>
      <color rgb="FFFF0000"/>
      <name val="Calibri"/>
      <family val="2"/>
      <scheme val="minor"/>
    </font>
  </fonts>
  <fills count="9">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gray0625"/>
    </fill>
    <fill>
      <patternFill patternType="solid">
        <fgColor indexed="65"/>
        <bgColor theme="0"/>
      </patternFill>
    </fill>
    <fill>
      <patternFill patternType="solid">
        <fgColor indexed="65"/>
        <bgColor indexed="64"/>
      </patternFill>
    </fill>
    <fill>
      <patternFill patternType="gray0625">
        <bgColor theme="0"/>
      </patternFill>
    </fill>
    <fill>
      <patternFill patternType="solid">
        <fgColor theme="4" tint="0.79998168889431442"/>
        <bgColor indexed="64"/>
      </patternFill>
    </fill>
  </fills>
  <borders count="42">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style="medium">
        <color indexed="64"/>
      </right>
      <top/>
      <bottom/>
      <diagonal/>
    </border>
    <border>
      <left/>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dotted">
        <color indexed="64"/>
      </bottom>
      <diagonal/>
    </border>
    <border>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bottom style="thick">
        <color theme="1" tint="0.499984740745262"/>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87">
    <xf numFmtId="0" fontId="0" fillId="0" borderId="0" xfId="0"/>
    <xf numFmtId="0" fontId="1" fillId="0" borderId="0" xfId="0" applyFont="1"/>
    <xf numFmtId="0" fontId="0" fillId="0" borderId="0" xfId="0" applyAlignment="1">
      <alignment horizontal="left"/>
    </xf>
    <xf numFmtId="0" fontId="18" fillId="0" borderId="0" xfId="0" applyFont="1"/>
    <xf numFmtId="0" fontId="19" fillId="0" borderId="0" xfId="0" applyFont="1" applyAlignment="1">
      <alignment horizontal="left"/>
    </xf>
    <xf numFmtId="0" fontId="18" fillId="0" borderId="0" xfId="0" applyFont="1" applyAlignment="1">
      <alignment horizontal="left"/>
    </xf>
    <xf numFmtId="0" fontId="20" fillId="0" borderId="0" xfId="0" applyFont="1" applyAlignment="1">
      <alignment horizontal="left" vertical="center"/>
    </xf>
    <xf numFmtId="0" fontId="18" fillId="0" borderId="0" xfId="0" applyFont="1" applyAlignment="1">
      <alignment vertical="center"/>
    </xf>
    <xf numFmtId="0" fontId="18" fillId="0" borderId="0" xfId="0" applyFont="1" applyAlignment="1">
      <alignment horizontal="left" vertical="center"/>
    </xf>
    <xf numFmtId="0" fontId="21" fillId="2" borderId="1" xfId="0" applyFont="1" applyFill="1" applyBorder="1" applyAlignment="1">
      <alignment horizontal="center" vertical="center"/>
    </xf>
    <xf numFmtId="0" fontId="21" fillId="2" borderId="2" xfId="0" applyFont="1" applyFill="1" applyBorder="1" applyAlignment="1">
      <alignment horizontal="center" vertical="center"/>
    </xf>
    <xf numFmtId="0" fontId="22" fillId="0" borderId="0" xfId="0" applyFont="1"/>
    <xf numFmtId="0" fontId="19" fillId="0" borderId="0" xfId="0" applyFont="1" applyAlignment="1">
      <alignment horizontal="left" vertical="center"/>
    </xf>
    <xf numFmtId="0" fontId="19" fillId="0" borderId="0" xfId="0" applyFont="1" applyAlignment="1">
      <alignment horizontal="left" indent="2"/>
    </xf>
    <xf numFmtId="0" fontId="22" fillId="2" borderId="8" xfId="0" applyFont="1" applyFill="1" applyBorder="1" applyAlignment="1">
      <alignment horizontal="left" vertical="center" indent="1"/>
    </xf>
    <xf numFmtId="0" fontId="22" fillId="2" borderId="9" xfId="0" applyFont="1" applyFill="1" applyBorder="1" applyAlignment="1">
      <alignment horizontal="left" vertical="center" indent="1"/>
    </xf>
    <xf numFmtId="0" fontId="22" fillId="2" borderId="10" xfId="0" applyFont="1" applyFill="1" applyBorder="1" applyAlignment="1">
      <alignment horizontal="left" vertical="center" indent="1"/>
    </xf>
    <xf numFmtId="0" fontId="31" fillId="0" borderId="0" xfId="0" applyFont="1" applyAlignment="1">
      <alignment horizontal="left"/>
    </xf>
    <xf numFmtId="0" fontId="0" fillId="3" borderId="0" xfId="0" applyFill="1" applyAlignment="1">
      <alignment vertical="top" wrapText="1"/>
    </xf>
    <xf numFmtId="0" fontId="15" fillId="0" borderId="17" xfId="0" applyFont="1" applyBorder="1" applyAlignment="1">
      <alignment horizontal="left" vertical="top"/>
    </xf>
    <xf numFmtId="168" fontId="18" fillId="0" borderId="0" xfId="0" applyNumberFormat="1" applyFont="1"/>
    <xf numFmtId="168" fontId="18" fillId="0" borderId="0" xfId="0" applyNumberFormat="1" applyFont="1" applyAlignment="1">
      <alignment vertical="center"/>
    </xf>
    <xf numFmtId="169" fontId="18" fillId="0" borderId="0" xfId="0" applyNumberFormat="1" applyFont="1"/>
    <xf numFmtId="169" fontId="18" fillId="0" borderId="0" xfId="0" applyNumberFormat="1" applyFont="1" applyAlignment="1">
      <alignment vertical="center"/>
    </xf>
    <xf numFmtId="0" fontId="23" fillId="0" borderId="36" xfId="0" applyFont="1" applyBorder="1" applyAlignment="1">
      <alignment horizontal="center" vertical="center" wrapText="1"/>
    </xf>
    <xf numFmtId="0" fontId="23" fillId="0" borderId="37" xfId="0" applyFont="1" applyBorder="1" applyAlignment="1">
      <alignment horizontal="center" vertical="center" wrapText="1"/>
    </xf>
    <xf numFmtId="2" fontId="23" fillId="2" borderId="1" xfId="0" applyNumberFormat="1" applyFont="1" applyFill="1" applyBorder="1" applyAlignment="1">
      <alignment horizontal="center" vertical="center" wrapText="1"/>
    </xf>
    <xf numFmtId="2" fontId="22" fillId="2" borderId="1" xfId="2" applyNumberFormat="1" applyFont="1" applyFill="1" applyBorder="1" applyAlignment="1">
      <alignment horizontal="right" vertical="center" wrapText="1" indent="1"/>
    </xf>
    <xf numFmtId="4" fontId="22" fillId="2" borderId="1" xfId="0" applyNumberFormat="1" applyFont="1" applyFill="1" applyBorder="1" applyAlignment="1">
      <alignment vertical="center" wrapText="1"/>
    </xf>
    <xf numFmtId="0" fontId="23" fillId="0" borderId="1" xfId="0" applyFont="1" applyBorder="1" applyAlignment="1">
      <alignment horizontal="center" vertical="center" wrapText="1"/>
    </xf>
    <xf numFmtId="9" fontId="23" fillId="0" borderId="1" xfId="2" applyFont="1" applyFill="1" applyBorder="1" applyAlignment="1">
      <alignment horizontal="right" vertical="center" wrapText="1" indent="1"/>
    </xf>
    <xf numFmtId="0" fontId="29" fillId="0" borderId="0" xfId="0" applyFont="1"/>
    <xf numFmtId="4" fontId="22" fillId="2" borderId="1" xfId="0" quotePrefix="1" applyNumberFormat="1" applyFont="1" applyFill="1" applyBorder="1" applyAlignment="1">
      <alignment vertical="center" wrapText="1"/>
    </xf>
    <xf numFmtId="0" fontId="37" fillId="0" borderId="34" xfId="0" applyFont="1" applyBorder="1" applyAlignment="1">
      <alignment vertical="center"/>
    </xf>
    <xf numFmtId="169" fontId="38" fillId="0" borderId="34" xfId="0" applyNumberFormat="1" applyFont="1" applyBorder="1" applyAlignment="1">
      <alignment vertical="center"/>
    </xf>
    <xf numFmtId="0" fontId="38" fillId="0" borderId="34" xfId="0" applyFont="1" applyBorder="1" applyAlignment="1">
      <alignment vertical="center"/>
    </xf>
    <xf numFmtId="0" fontId="39" fillId="0" borderId="34" xfId="0" applyFont="1" applyBorder="1" applyAlignment="1">
      <alignment vertical="center"/>
    </xf>
    <xf numFmtId="168" fontId="38" fillId="0" borderId="34" xfId="0" applyNumberFormat="1" applyFont="1" applyBorder="1" applyAlignment="1">
      <alignment vertical="center"/>
    </xf>
    <xf numFmtId="0" fontId="42" fillId="0" borderId="0" xfId="0" applyFont="1"/>
    <xf numFmtId="0" fontId="41" fillId="0" borderId="0" xfId="0" applyFont="1" applyAlignment="1">
      <alignment horizontal="center" vertical="center"/>
    </xf>
    <xf numFmtId="0" fontId="43" fillId="0" borderId="0" xfId="0" applyFont="1" applyAlignment="1">
      <alignment vertical="center" wrapText="1"/>
    </xf>
    <xf numFmtId="0" fontId="41" fillId="0" borderId="0" xfId="0" applyFont="1" applyAlignment="1">
      <alignment horizontal="center"/>
    </xf>
    <xf numFmtId="0" fontId="30" fillId="0" borderId="0" xfId="0" applyFont="1" applyAlignment="1">
      <alignment horizontal="left" wrapText="1"/>
    </xf>
    <xf numFmtId="169" fontId="30" fillId="0" borderId="0" xfId="0" applyNumberFormat="1" applyFont="1" applyAlignment="1">
      <alignment horizontal="left" wrapText="1"/>
    </xf>
    <xf numFmtId="168" fontId="30" fillId="0" borderId="0" xfId="0" applyNumberFormat="1" applyFont="1" applyAlignment="1">
      <alignment horizontal="left" wrapText="1"/>
    </xf>
    <xf numFmtId="0" fontId="44" fillId="0" borderId="0" xfId="0" applyFont="1" applyAlignment="1">
      <alignment horizontal="left" vertical="top"/>
    </xf>
    <xf numFmtId="0" fontId="44" fillId="0" borderId="0" xfId="0" applyFont="1" applyAlignment="1">
      <alignment horizontal="left"/>
    </xf>
    <xf numFmtId="0" fontId="46" fillId="0" borderId="0" xfId="0" applyFont="1"/>
    <xf numFmtId="2" fontId="23" fillId="0" borderId="1" xfId="2" applyNumberFormat="1" applyFont="1" applyFill="1" applyBorder="1" applyAlignment="1">
      <alignment horizontal="center" vertical="center" wrapText="1"/>
    </xf>
    <xf numFmtId="2" fontId="23" fillId="4" borderId="1" xfId="2" applyNumberFormat="1" applyFont="1" applyFill="1" applyBorder="1" applyAlignment="1">
      <alignment horizontal="right" vertical="center" wrapText="1" indent="1"/>
    </xf>
    <xf numFmtId="170" fontId="23" fillId="0" borderId="1" xfId="0" applyNumberFormat="1" applyFont="1" applyBorder="1" applyAlignment="1">
      <alignment vertical="center"/>
    </xf>
    <xf numFmtId="170" fontId="38" fillId="0" borderId="34" xfId="0" applyNumberFormat="1" applyFont="1" applyBorder="1" applyAlignment="1">
      <alignment vertical="center"/>
    </xf>
    <xf numFmtId="170" fontId="18" fillId="0" borderId="0" xfId="0" applyNumberFormat="1" applyFont="1"/>
    <xf numFmtId="170" fontId="43" fillId="0" borderId="0" xfId="0" applyNumberFormat="1" applyFont="1" applyAlignment="1">
      <alignment vertical="center" wrapText="1"/>
    </xf>
    <xf numFmtId="170" fontId="30" fillId="0" borderId="0" xfId="0" applyNumberFormat="1" applyFont="1" applyAlignment="1">
      <alignment wrapText="1"/>
    </xf>
    <xf numFmtId="170" fontId="18" fillId="0" borderId="0" xfId="0" applyNumberFormat="1" applyFont="1" applyAlignment="1">
      <alignment vertical="center"/>
    </xf>
    <xf numFmtId="170" fontId="30" fillId="0" borderId="0" xfId="0" applyNumberFormat="1" applyFont="1" applyAlignment="1">
      <alignment horizontal="left" wrapText="1"/>
    </xf>
    <xf numFmtId="170" fontId="22" fillId="2" borderId="1" xfId="0" applyNumberFormat="1" applyFont="1" applyFill="1" applyBorder="1" applyAlignment="1">
      <alignment horizontal="right" vertical="center" wrapText="1" indent="1"/>
    </xf>
    <xf numFmtId="170" fontId="23" fillId="0" borderId="1" xfId="0" applyNumberFormat="1" applyFont="1" applyBorder="1" applyAlignment="1">
      <alignment horizontal="right" vertical="center" wrapText="1" indent="1"/>
    </xf>
    <xf numFmtId="4" fontId="23" fillId="0" borderId="0" xfId="0" applyNumberFormat="1" applyFont="1" applyAlignment="1">
      <alignment horizontal="center" vertical="center" wrapText="1"/>
    </xf>
    <xf numFmtId="0" fontId="0" fillId="0" borderId="0" xfId="0" applyAlignment="1">
      <alignment vertical="center" wrapText="1"/>
    </xf>
    <xf numFmtId="170" fontId="23" fillId="0" borderId="0" xfId="0" applyNumberFormat="1" applyFont="1" applyAlignment="1">
      <alignment vertical="center"/>
    </xf>
    <xf numFmtId="9" fontId="23" fillId="0" borderId="0" xfId="2" applyFont="1" applyFill="1" applyBorder="1" applyAlignment="1">
      <alignment horizontal="right" vertical="center" wrapText="1" indent="1"/>
    </xf>
    <xf numFmtId="167" fontId="23" fillId="0" borderId="0" xfId="0" applyNumberFormat="1" applyFont="1" applyAlignment="1">
      <alignment horizontal="right" vertical="center" wrapText="1" indent="1"/>
    </xf>
    <xf numFmtId="2" fontId="23" fillId="5" borderId="0" xfId="2" applyNumberFormat="1" applyFont="1" applyFill="1" applyBorder="1" applyAlignment="1">
      <alignment horizontal="right" vertical="center" wrapText="1" indent="1"/>
    </xf>
    <xf numFmtId="2" fontId="23" fillId="6" borderId="0" xfId="2" applyNumberFormat="1" applyFont="1" applyFill="1" applyBorder="1" applyAlignment="1">
      <alignment horizontal="right" vertical="center" wrapText="1" indent="1"/>
    </xf>
    <xf numFmtId="0" fontId="27" fillId="2" borderId="1" xfId="0" applyFont="1" applyFill="1" applyBorder="1" applyAlignment="1">
      <alignment horizontal="center" vertical="center" wrapText="1"/>
    </xf>
    <xf numFmtId="2" fontId="22" fillId="2" borderId="1" xfId="2" applyNumberFormat="1" applyFont="1" applyFill="1" applyBorder="1" applyAlignment="1">
      <alignment vertical="center" wrapText="1"/>
    </xf>
    <xf numFmtId="0" fontId="39" fillId="0" borderId="34" xfId="0" applyFont="1" applyBorder="1" applyAlignment="1">
      <alignment horizontal="center" vertical="center"/>
    </xf>
    <xf numFmtId="0" fontId="18" fillId="0" borderId="0" xfId="0" applyFont="1" applyAlignment="1">
      <alignment horizontal="center"/>
    </xf>
    <xf numFmtId="0" fontId="43" fillId="0" borderId="0" xfId="0" applyFont="1" applyAlignment="1">
      <alignment horizontal="center" vertical="center" wrapText="1"/>
    </xf>
    <xf numFmtId="0" fontId="30" fillId="0" borderId="0" xfId="0" applyFont="1" applyAlignment="1">
      <alignment horizontal="center" wrapText="1"/>
    </xf>
    <xf numFmtId="0" fontId="18" fillId="0" borderId="0" xfId="0" applyFont="1" applyAlignment="1">
      <alignment horizontal="center" vertical="center"/>
    </xf>
    <xf numFmtId="2" fontId="23" fillId="7" borderId="1" xfId="2" applyNumberFormat="1" applyFont="1" applyFill="1" applyBorder="1" applyAlignment="1">
      <alignment vertical="center" wrapText="1"/>
    </xf>
    <xf numFmtId="2" fontId="23" fillId="7" borderId="1" xfId="2" applyNumberFormat="1" applyFont="1" applyFill="1" applyBorder="1" applyAlignment="1">
      <alignment horizontal="right" vertical="center" wrapText="1" indent="1"/>
    </xf>
    <xf numFmtId="2" fontId="23" fillId="7" borderId="1" xfId="2" applyNumberFormat="1" applyFont="1" applyFill="1" applyBorder="1" applyAlignment="1">
      <alignment horizontal="center" vertical="center" wrapText="1"/>
    </xf>
    <xf numFmtId="170" fontId="21" fillId="0" borderId="1" xfId="0" applyNumberFormat="1" applyFont="1" applyBorder="1" applyAlignment="1">
      <alignment horizontal="right" vertical="center" wrapText="1" indent="1"/>
    </xf>
    <xf numFmtId="170" fontId="21" fillId="3" borderId="1" xfId="0" applyNumberFormat="1" applyFont="1" applyFill="1" applyBorder="1" applyAlignment="1">
      <alignment horizontal="center" vertical="center" wrapText="1"/>
    </xf>
    <xf numFmtId="170" fontId="21" fillId="0" borderId="1" xfId="0" applyNumberFormat="1" applyFont="1" applyBorder="1" applyAlignment="1">
      <alignment horizontal="center" vertical="center" wrapText="1"/>
    </xf>
    <xf numFmtId="170" fontId="23" fillId="3" borderId="1" xfId="0" applyNumberFormat="1" applyFont="1" applyFill="1" applyBorder="1" applyAlignment="1">
      <alignment horizontal="right" vertical="center" wrapText="1" indent="1"/>
    </xf>
    <xf numFmtId="170" fontId="22" fillId="2" borderId="1" xfId="0" applyNumberFormat="1" applyFont="1" applyFill="1" applyBorder="1" applyAlignment="1">
      <alignment vertical="center"/>
    </xf>
    <xf numFmtId="170" fontId="22" fillId="2" borderId="1" xfId="0" applyNumberFormat="1" applyFont="1" applyFill="1" applyBorder="1" applyAlignment="1">
      <alignment vertical="center" wrapText="1"/>
    </xf>
    <xf numFmtId="9" fontId="23" fillId="0" borderId="1" xfId="0" applyNumberFormat="1" applyFont="1" applyBorder="1" applyAlignment="1">
      <alignment horizontal="right" vertical="center" wrapText="1"/>
    </xf>
    <xf numFmtId="170" fontId="21" fillId="0" borderId="1" xfId="0" applyNumberFormat="1" applyFont="1" applyBorder="1" applyAlignment="1">
      <alignment horizontal="center" vertical="center"/>
    </xf>
    <xf numFmtId="9" fontId="18" fillId="0" borderId="0" xfId="0" applyNumberFormat="1" applyFont="1"/>
    <xf numFmtId="9" fontId="43" fillId="0" borderId="0" xfId="0" applyNumberFormat="1" applyFont="1" applyAlignment="1">
      <alignment vertical="center" wrapText="1"/>
    </xf>
    <xf numFmtId="9" fontId="30" fillId="0" borderId="0" xfId="0" applyNumberFormat="1" applyFont="1" applyAlignment="1">
      <alignment horizontal="left" wrapText="1"/>
    </xf>
    <xf numFmtId="9" fontId="22" fillId="0" borderId="0" xfId="0" applyNumberFormat="1" applyFont="1"/>
    <xf numFmtId="9" fontId="23" fillId="0" borderId="37" xfId="0" applyNumberFormat="1" applyFont="1" applyBorder="1" applyAlignment="1">
      <alignment horizontal="center" vertical="center" wrapText="1"/>
    </xf>
    <xf numFmtId="9" fontId="21" fillId="0" borderId="2" xfId="0" applyNumberFormat="1" applyFont="1" applyBorder="1" applyAlignment="1">
      <alignment horizontal="center" vertical="center"/>
    </xf>
    <xf numFmtId="9" fontId="18" fillId="0" borderId="0" xfId="0" applyNumberFormat="1" applyFont="1" applyAlignment="1">
      <alignment vertical="center"/>
    </xf>
    <xf numFmtId="9" fontId="23" fillId="4" borderId="40" xfId="2" applyFont="1" applyFill="1" applyBorder="1" applyAlignment="1">
      <alignment horizontal="center" vertical="center" wrapText="1"/>
    </xf>
    <xf numFmtId="9" fontId="23" fillId="4" borderId="41" xfId="2" applyFont="1" applyFill="1" applyBorder="1" applyAlignment="1">
      <alignment horizontal="center" vertical="center" wrapText="1"/>
    </xf>
    <xf numFmtId="9" fontId="23" fillId="6" borderId="1" xfId="2" applyFont="1" applyFill="1" applyBorder="1" applyAlignment="1">
      <alignment horizontal="right" vertical="center" wrapText="1"/>
    </xf>
    <xf numFmtId="0" fontId="19" fillId="0" borderId="6" xfId="0" applyFont="1" applyBorder="1" applyAlignment="1">
      <alignment horizontal="center" vertical="center" wrapText="1"/>
    </xf>
    <xf numFmtId="0" fontId="23" fillId="0" borderId="6" xfId="0" applyFont="1" applyBorder="1" applyAlignment="1">
      <alignment horizontal="center" vertical="center" wrapText="1"/>
    </xf>
    <xf numFmtId="7" fontId="23" fillId="0" borderId="7" xfId="0" applyNumberFormat="1" applyFont="1" applyBorder="1" applyAlignment="1">
      <alignment horizontal="right" vertical="center" wrapText="1" indent="1"/>
    </xf>
    <xf numFmtId="7" fontId="23" fillId="3" borderId="7" xfId="0" applyNumberFormat="1" applyFont="1" applyFill="1" applyBorder="1" applyAlignment="1">
      <alignment horizontal="right" vertical="center" wrapText="1" indent="1"/>
    </xf>
    <xf numFmtId="7" fontId="23" fillId="3" borderId="1" xfId="0" applyNumberFormat="1" applyFont="1" applyFill="1" applyBorder="1" applyAlignment="1">
      <alignment horizontal="right" vertical="center" wrapText="1" indent="1"/>
    </xf>
    <xf numFmtId="0" fontId="22" fillId="2" borderId="6" xfId="0" applyFont="1" applyFill="1" applyBorder="1" applyAlignment="1">
      <alignment horizontal="left" vertical="center" wrapText="1"/>
    </xf>
    <xf numFmtId="0" fontId="22" fillId="2" borderId="35" xfId="0" applyFont="1" applyFill="1" applyBorder="1" applyAlignment="1">
      <alignment horizontal="left" vertical="center" wrapText="1"/>
    </xf>
    <xf numFmtId="0" fontId="22" fillId="2" borderId="38" xfId="0" applyFont="1" applyFill="1" applyBorder="1" applyAlignment="1">
      <alignment horizontal="left" vertical="center" wrapText="1"/>
    </xf>
    <xf numFmtId="0" fontId="23" fillId="2" borderId="35" xfId="0" applyFont="1" applyFill="1" applyBorder="1" applyAlignment="1">
      <alignment horizontal="left" vertical="center" wrapText="1"/>
    </xf>
    <xf numFmtId="0" fontId="23" fillId="2" borderId="38" xfId="0" applyFont="1" applyFill="1" applyBorder="1" applyAlignment="1">
      <alignment horizontal="left" vertical="center" wrapText="1"/>
    </xf>
    <xf numFmtId="4" fontId="23" fillId="0" borderId="1" xfId="0" quotePrefix="1" applyNumberFormat="1" applyFont="1" applyBorder="1" applyAlignment="1">
      <alignment horizontal="center" vertical="center" wrapText="1"/>
    </xf>
    <xf numFmtId="170" fontId="22" fillId="0" borderId="1" xfId="0" quotePrefix="1" applyNumberFormat="1" applyFont="1" applyBorder="1" applyAlignment="1">
      <alignment vertical="center" wrapText="1"/>
    </xf>
    <xf numFmtId="169" fontId="23" fillId="0" borderId="1" xfId="0" applyNumberFormat="1" applyFont="1" applyBorder="1" applyAlignment="1">
      <alignment horizontal="center" vertical="center" wrapText="1"/>
    </xf>
    <xf numFmtId="170" fontId="22" fillId="0" borderId="1" xfId="0" applyNumberFormat="1" applyFont="1" applyBorder="1" applyAlignment="1">
      <alignment vertical="center" wrapText="1"/>
    </xf>
    <xf numFmtId="170" fontId="22" fillId="0" borderId="1" xfId="0" applyNumberFormat="1" applyFont="1" applyBorder="1" applyAlignment="1">
      <alignment horizontal="right" vertical="center" wrapText="1" indent="1"/>
    </xf>
    <xf numFmtId="0" fontId="0" fillId="0" borderId="0" xfId="0" applyAlignment="1">
      <alignment wrapText="1"/>
    </xf>
    <xf numFmtId="0" fontId="22" fillId="0" borderId="1" xfId="0" applyFont="1" applyBorder="1" applyAlignment="1">
      <alignment horizontal="right" vertical="center" wrapText="1" indent="1"/>
    </xf>
    <xf numFmtId="171" fontId="22" fillId="2" borderId="0" xfId="0" applyNumberFormat="1" applyFont="1" applyFill="1"/>
    <xf numFmtId="171" fontId="22" fillId="2" borderId="0" xfId="1" applyNumberFormat="1" applyFont="1" applyFill="1" applyBorder="1" applyAlignment="1">
      <alignment horizontal="right" vertical="center" indent="3"/>
    </xf>
    <xf numFmtId="0" fontId="23" fillId="0" borderId="2" xfId="0" applyFont="1" applyBorder="1" applyAlignment="1">
      <alignment horizontal="center" vertical="center" wrapText="1"/>
    </xf>
    <xf numFmtId="0" fontId="23" fillId="0" borderId="2" xfId="0" applyFont="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left" vertical="center" wrapText="1" indent="1"/>
    </xf>
    <xf numFmtId="171" fontId="23" fillId="2" borderId="2" xfId="1" applyNumberFormat="1" applyFont="1" applyFill="1" applyBorder="1" applyAlignment="1">
      <alignment horizontal="right" vertical="center" wrapText="1" indent="1"/>
    </xf>
    <xf numFmtId="9" fontId="23" fillId="0" borderId="2" xfId="2" applyFont="1" applyFill="1" applyBorder="1" applyAlignment="1">
      <alignment horizontal="right" vertical="center" wrapText="1" indent="1"/>
    </xf>
    <xf numFmtId="171" fontId="23" fillId="0" borderId="2" xfId="1" applyNumberFormat="1" applyFont="1" applyFill="1" applyBorder="1" applyAlignment="1">
      <alignment horizontal="right" vertical="center" wrapText="1" indent="1"/>
    </xf>
    <xf numFmtId="0" fontId="22" fillId="2" borderId="2" xfId="0" applyFont="1" applyFill="1" applyBorder="1" applyAlignment="1">
      <alignment horizontal="left" vertical="center" wrapText="1" indent="3"/>
    </xf>
    <xf numFmtId="171" fontId="22" fillId="2" borderId="2" xfId="1" applyNumberFormat="1" applyFont="1" applyFill="1" applyBorder="1" applyAlignment="1">
      <alignment horizontal="right" vertical="center" wrapText="1" indent="1"/>
    </xf>
    <xf numFmtId="9" fontId="22" fillId="0" borderId="2" xfId="2" applyFont="1" applyFill="1" applyBorder="1" applyAlignment="1">
      <alignment horizontal="right" vertical="center" wrapText="1" indent="1"/>
    </xf>
    <xf numFmtId="0" fontId="22" fillId="0" borderId="2" xfId="0" applyFont="1" applyBorder="1" applyAlignment="1">
      <alignment horizontal="left" vertical="center" wrapText="1" indent="1"/>
    </xf>
    <xf numFmtId="0" fontId="23" fillId="0" borderId="2" xfId="0" applyFont="1" applyBorder="1" applyAlignment="1">
      <alignment vertical="center" wrapText="1"/>
    </xf>
    <xf numFmtId="0" fontId="23" fillId="0" borderId="2" xfId="0" applyFont="1" applyBorder="1" applyAlignment="1">
      <alignment horizontal="center"/>
    </xf>
    <xf numFmtId="166" fontId="23" fillId="2" borderId="2" xfId="1" applyNumberFormat="1" applyFont="1" applyFill="1" applyBorder="1" applyAlignment="1">
      <alignment horizontal="center"/>
    </xf>
    <xf numFmtId="7" fontId="23" fillId="2" borderId="2" xfId="1" applyNumberFormat="1" applyFont="1" applyFill="1" applyBorder="1" applyAlignment="1">
      <alignment horizontal="center"/>
    </xf>
    <xf numFmtId="0" fontId="0" fillId="3" borderId="0" xfId="0" applyFill="1"/>
    <xf numFmtId="0" fontId="0" fillId="3" borderId="0" xfId="0" applyFill="1" applyAlignment="1">
      <alignment wrapText="1"/>
    </xf>
    <xf numFmtId="0" fontId="18" fillId="3" borderId="0" xfId="0" applyFont="1" applyFill="1" applyAlignment="1">
      <alignment horizontal="left"/>
    </xf>
    <xf numFmtId="169" fontId="18" fillId="3" borderId="0" xfId="0" applyNumberFormat="1" applyFont="1" applyFill="1"/>
    <xf numFmtId="0" fontId="18" fillId="3" borderId="0" xfId="0" applyFont="1" applyFill="1"/>
    <xf numFmtId="0" fontId="18" fillId="3" borderId="0" xfId="0" applyFont="1" applyFill="1" applyAlignment="1">
      <alignment horizontal="center"/>
    </xf>
    <xf numFmtId="168" fontId="18" fillId="3" borderId="0" xfId="0" applyNumberFormat="1" applyFont="1" applyFill="1"/>
    <xf numFmtId="9" fontId="18" fillId="3" borderId="0" xfId="0" applyNumberFormat="1" applyFont="1" applyFill="1"/>
    <xf numFmtId="0" fontId="43" fillId="3" borderId="0" xfId="0" applyFont="1" applyFill="1" applyAlignment="1">
      <alignment vertical="center" wrapText="1"/>
    </xf>
    <xf numFmtId="0" fontId="43" fillId="3" borderId="0" xfId="0" applyFont="1" applyFill="1" applyAlignment="1">
      <alignment horizontal="center" vertical="center" wrapText="1"/>
    </xf>
    <xf numFmtId="9" fontId="43" fillId="3" borderId="0" xfId="0" applyNumberFormat="1" applyFont="1" applyFill="1" applyAlignment="1">
      <alignment vertical="center" wrapText="1"/>
    </xf>
    <xf numFmtId="0" fontId="30" fillId="3" borderId="0" xfId="0" applyFont="1" applyFill="1" applyAlignment="1">
      <alignment horizontal="left" wrapText="1"/>
    </xf>
    <xf numFmtId="169" fontId="30" fillId="3" borderId="0" xfId="0" applyNumberFormat="1" applyFont="1" applyFill="1" applyAlignment="1">
      <alignment horizontal="left" wrapText="1"/>
    </xf>
    <xf numFmtId="0" fontId="30" fillId="3" borderId="0" xfId="0" applyFont="1" applyFill="1" applyAlignment="1">
      <alignment horizontal="center" wrapText="1"/>
    </xf>
    <xf numFmtId="168" fontId="30" fillId="3" borderId="0" xfId="0" applyNumberFormat="1" applyFont="1" applyFill="1" applyAlignment="1">
      <alignment horizontal="left" wrapText="1"/>
    </xf>
    <xf numFmtId="9" fontId="30" fillId="3" borderId="0" xfId="0" applyNumberFormat="1" applyFont="1" applyFill="1" applyAlignment="1">
      <alignment horizontal="left" wrapText="1"/>
    </xf>
    <xf numFmtId="0" fontId="19" fillId="3" borderId="0" xfId="0" applyFont="1" applyFill="1" applyAlignment="1">
      <alignment horizontal="left"/>
    </xf>
    <xf numFmtId="0" fontId="31" fillId="3" borderId="0" xfId="0" applyFont="1" applyFill="1" applyAlignment="1">
      <alignment horizontal="left"/>
    </xf>
    <xf numFmtId="0" fontId="44" fillId="3" borderId="0" xfId="0" applyFont="1" applyFill="1" applyAlignment="1">
      <alignment horizontal="left" vertical="top"/>
    </xf>
    <xf numFmtId="0" fontId="38" fillId="3" borderId="34" xfId="0" applyFont="1" applyFill="1" applyBorder="1" applyAlignment="1">
      <alignment vertical="center"/>
    </xf>
    <xf numFmtId="0" fontId="39" fillId="3" borderId="34" xfId="0" applyFont="1" applyFill="1" applyBorder="1" applyAlignment="1">
      <alignment horizontal="center" vertical="center"/>
    </xf>
    <xf numFmtId="168" fontId="38" fillId="3" borderId="34" xfId="0" applyNumberFormat="1" applyFont="1" applyFill="1" applyBorder="1" applyAlignment="1">
      <alignment vertical="center"/>
    </xf>
    <xf numFmtId="0" fontId="22" fillId="3" borderId="0" xfId="0" applyFont="1" applyFill="1"/>
    <xf numFmtId="9" fontId="22" fillId="3" borderId="0" xfId="0" applyNumberFormat="1" applyFont="1" applyFill="1"/>
    <xf numFmtId="0" fontId="18" fillId="3" borderId="0" xfId="0" applyFont="1" applyFill="1" applyAlignment="1">
      <alignment horizontal="left" vertical="center"/>
    </xf>
    <xf numFmtId="169" fontId="18" fillId="3" borderId="0" xfId="0" applyNumberFormat="1" applyFont="1" applyFill="1" applyAlignment="1">
      <alignment vertical="center"/>
    </xf>
    <xf numFmtId="0" fontId="18" fillId="3" borderId="0" xfId="0" applyFont="1" applyFill="1" applyAlignment="1">
      <alignment vertical="center"/>
    </xf>
    <xf numFmtId="0" fontId="20" fillId="3" borderId="0" xfId="0" applyFont="1" applyFill="1" applyAlignment="1">
      <alignment horizontal="left" vertical="center"/>
    </xf>
    <xf numFmtId="0" fontId="19" fillId="3" borderId="0" xfId="0" applyFont="1" applyFill="1" applyAlignment="1">
      <alignment horizontal="left" indent="2"/>
    </xf>
    <xf numFmtId="0" fontId="18" fillId="3" borderId="0" xfId="0" applyFont="1" applyFill="1" applyAlignment="1">
      <alignment horizontal="center" vertical="center"/>
    </xf>
    <xf numFmtId="168" fontId="18" fillId="3" borderId="0" xfId="0" applyNumberFormat="1" applyFont="1" applyFill="1" applyAlignment="1">
      <alignment vertical="center"/>
    </xf>
    <xf numFmtId="9" fontId="21" fillId="3" borderId="2" xfId="0" applyNumberFormat="1" applyFont="1" applyFill="1" applyBorder="1" applyAlignment="1">
      <alignment horizontal="center" vertical="center"/>
    </xf>
    <xf numFmtId="0" fontId="19" fillId="3" borderId="0" xfId="0" applyFont="1" applyFill="1" applyAlignment="1">
      <alignment horizontal="left" vertical="center"/>
    </xf>
    <xf numFmtId="9" fontId="18" fillId="3" borderId="0" xfId="0" applyNumberFormat="1" applyFont="1" applyFill="1" applyAlignment="1">
      <alignment vertical="center"/>
    </xf>
    <xf numFmtId="0" fontId="0" fillId="3" borderId="0" xfId="0" applyFill="1" applyAlignment="1">
      <alignment horizontal="left"/>
    </xf>
    <xf numFmtId="0" fontId="6" fillId="3" borderId="0" xfId="0" applyFont="1" applyFill="1" applyAlignment="1">
      <alignment horizontal="left"/>
    </xf>
    <xf numFmtId="0" fontId="28" fillId="3" borderId="0" xfId="0" applyFont="1" applyFill="1"/>
    <xf numFmtId="0" fontId="4" fillId="3" borderId="0" xfId="0" applyFont="1" applyFill="1"/>
    <xf numFmtId="0" fontId="27" fillId="3" borderId="0" xfId="0" applyFont="1" applyFill="1"/>
    <xf numFmtId="0" fontId="23" fillId="3" borderId="0" xfId="0" applyFont="1" applyFill="1" applyAlignment="1">
      <alignment horizontal="center" vertical="center" wrapText="1"/>
    </xf>
    <xf numFmtId="0" fontId="1" fillId="3" borderId="0" xfId="0" applyFont="1" applyFill="1"/>
    <xf numFmtId="164" fontId="3" fillId="3" borderId="0" xfId="0" applyNumberFormat="1" applyFont="1" applyFill="1" applyAlignment="1">
      <alignment horizontal="right" vertical="center" wrapText="1"/>
    </xf>
    <xf numFmtId="0" fontId="24" fillId="3" borderId="0" xfId="0" applyFont="1" applyFill="1"/>
    <xf numFmtId="0" fontId="26" fillId="3" borderId="0" xfId="0" applyFont="1" applyFill="1" applyAlignment="1">
      <alignment vertical="center" wrapText="1"/>
    </xf>
    <xf numFmtId="164" fontId="26" fillId="3" borderId="0" xfId="0" applyNumberFormat="1" applyFont="1" applyFill="1" applyAlignment="1">
      <alignment horizontal="right" vertical="center" wrapText="1"/>
    </xf>
    <xf numFmtId="9" fontId="26" fillId="3" borderId="0" xfId="2" applyFont="1" applyFill="1" applyBorder="1" applyAlignment="1">
      <alignment horizontal="right" vertical="center" wrapText="1"/>
    </xf>
    <xf numFmtId="3" fontId="26" fillId="3" borderId="0" xfId="0" applyNumberFormat="1" applyFont="1" applyFill="1" applyAlignment="1">
      <alignment horizontal="right" vertical="center" wrapText="1"/>
    </xf>
    <xf numFmtId="0" fontId="30" fillId="3" borderId="0" xfId="0" applyFont="1" applyFill="1" applyAlignment="1">
      <alignment horizontal="left" vertical="top" wrapText="1"/>
    </xf>
    <xf numFmtId="0" fontId="23" fillId="3" borderId="2" xfId="0" applyFont="1" applyFill="1" applyBorder="1" applyAlignment="1">
      <alignment horizontal="center" vertical="center" wrapText="1"/>
    </xf>
    <xf numFmtId="7" fontId="23" fillId="3" borderId="2" xfId="1" applyNumberFormat="1" applyFont="1" applyFill="1" applyBorder="1" applyAlignment="1">
      <alignment horizontal="right" vertical="center" wrapText="1" indent="1"/>
    </xf>
    <xf numFmtId="0" fontId="23" fillId="3" borderId="0" xfId="0" applyFont="1" applyFill="1" applyAlignment="1">
      <alignment horizontal="left"/>
    </xf>
    <xf numFmtId="0" fontId="24" fillId="3" borderId="0" xfId="0" applyFont="1" applyFill="1" applyAlignment="1">
      <alignment horizontal="left"/>
    </xf>
    <xf numFmtId="0" fontId="22" fillId="3" borderId="0" xfId="0" applyFont="1" applyFill="1" applyAlignment="1">
      <alignment horizontal="center" vertical="center"/>
    </xf>
    <xf numFmtId="0" fontId="22" fillId="3" borderId="0" xfId="0" applyFont="1" applyFill="1" applyAlignment="1">
      <alignment horizontal="left" vertical="center" indent="1"/>
    </xf>
    <xf numFmtId="165" fontId="22" fillId="3" borderId="0" xfId="0" applyNumberFormat="1" applyFont="1" applyFill="1" applyAlignment="1">
      <alignment horizontal="center" vertical="center"/>
    </xf>
    <xf numFmtId="166" fontId="22" fillId="3" borderId="0" xfId="1" applyNumberFormat="1" applyFont="1" applyFill="1" applyBorder="1" applyAlignment="1">
      <alignment horizontal="right" vertical="center" indent="3"/>
    </xf>
    <xf numFmtId="0" fontId="1" fillId="3" borderId="0" xfId="0" applyFont="1" applyFill="1" applyAlignment="1">
      <alignment horizontal="left"/>
    </xf>
    <xf numFmtId="0" fontId="7" fillId="3" borderId="0" xfId="0" applyFont="1" applyFill="1" applyAlignment="1">
      <alignment horizontal="left" vertical="top"/>
    </xf>
    <xf numFmtId="0" fontId="21" fillId="3" borderId="0" xfId="0" applyFont="1" applyFill="1" applyAlignment="1">
      <alignment horizontal="center" vertical="center"/>
    </xf>
    <xf numFmtId="0" fontId="23" fillId="3" borderId="2" xfId="0" applyFont="1" applyFill="1" applyBorder="1" applyAlignment="1">
      <alignment horizontal="center"/>
    </xf>
    <xf numFmtId="0" fontId="25" fillId="3" borderId="0" xfId="0" applyFont="1" applyFill="1" applyAlignment="1">
      <alignment horizontal="left" indent="3"/>
    </xf>
    <xf numFmtId="0" fontId="19" fillId="3" borderId="0" xfId="0" applyFont="1" applyFill="1"/>
    <xf numFmtId="2" fontId="27" fillId="7" borderId="1" xfId="0" applyNumberFormat="1" applyFont="1" applyFill="1" applyBorder="1" applyAlignment="1">
      <alignment vertical="center" wrapText="1"/>
    </xf>
    <xf numFmtId="169" fontId="23" fillId="7" borderId="1" xfId="0" applyNumberFormat="1" applyFont="1" applyFill="1" applyBorder="1" applyAlignment="1">
      <alignment horizontal="center" vertical="center" wrapText="1"/>
    </xf>
    <xf numFmtId="170" fontId="23" fillId="3" borderId="1" xfId="0" applyNumberFormat="1" applyFont="1" applyFill="1" applyBorder="1" applyAlignment="1">
      <alignment horizontal="center" vertical="center" wrapText="1"/>
    </xf>
    <xf numFmtId="170" fontId="22" fillId="3" borderId="1" xfId="0" quotePrefix="1" applyNumberFormat="1" applyFont="1" applyFill="1" applyBorder="1" applyAlignment="1">
      <alignment vertical="center" wrapText="1"/>
    </xf>
    <xf numFmtId="170" fontId="22" fillId="3" borderId="1" xfId="0" applyNumberFormat="1" applyFont="1" applyFill="1" applyBorder="1" applyAlignment="1">
      <alignment horizontal="right" vertical="center" wrapText="1" indent="1"/>
    </xf>
    <xf numFmtId="0" fontId="29" fillId="8" borderId="2" xfId="0" applyFont="1" applyFill="1" applyBorder="1" applyAlignment="1">
      <alignment horizontal="center" vertical="center"/>
    </xf>
    <xf numFmtId="0" fontId="41" fillId="0" borderId="0" xfId="0" applyFont="1" applyAlignment="1">
      <alignment horizontal="center" vertical="center"/>
    </xf>
    <xf numFmtId="0" fontId="47" fillId="0" borderId="0" xfId="0" applyFont="1" applyAlignment="1">
      <alignment vertical="center" wrapText="1"/>
    </xf>
    <xf numFmtId="0" fontId="23" fillId="0" borderId="6" xfId="0" applyFont="1" applyBorder="1" applyAlignment="1">
      <alignment horizontal="center" vertical="center" wrapText="1"/>
    </xf>
    <xf numFmtId="0" fontId="18" fillId="0" borderId="35" xfId="0" applyFont="1" applyBorder="1" applyAlignment="1">
      <alignment horizontal="center" vertical="center" wrapText="1"/>
    </xf>
    <xf numFmtId="0" fontId="18" fillId="0" borderId="38" xfId="0" applyFont="1" applyBorder="1" applyAlignment="1">
      <alignment horizontal="center" vertical="center" wrapText="1"/>
    </xf>
    <xf numFmtId="0" fontId="18" fillId="2" borderId="4" xfId="0" applyFont="1" applyFill="1" applyBorder="1" applyAlignment="1">
      <alignment horizontal="center"/>
    </xf>
    <xf numFmtId="0" fontId="18" fillId="2" borderId="14" xfId="0" applyFont="1" applyFill="1" applyBorder="1" applyAlignment="1">
      <alignment horizontal="center"/>
    </xf>
    <xf numFmtId="0" fontId="18" fillId="2" borderId="5" xfId="0" applyFont="1" applyFill="1" applyBorder="1" applyAlignment="1">
      <alignment horizontal="center"/>
    </xf>
    <xf numFmtId="0" fontId="18" fillId="2" borderId="16" xfId="0" applyFont="1" applyFill="1" applyBorder="1" applyAlignment="1">
      <alignment horizontal="center"/>
    </xf>
    <xf numFmtId="0" fontId="18" fillId="2" borderId="0" xfId="0" applyFont="1" applyFill="1" applyAlignment="1">
      <alignment horizontal="center"/>
    </xf>
    <xf numFmtId="0" fontId="18" fillId="2" borderId="15" xfId="0" applyFont="1" applyFill="1" applyBorder="1" applyAlignment="1">
      <alignment horizontal="center"/>
    </xf>
    <xf numFmtId="0" fontId="18" fillId="2" borderId="12" xfId="0" applyFont="1" applyFill="1" applyBorder="1" applyAlignment="1">
      <alignment horizontal="center"/>
    </xf>
    <xf numFmtId="0" fontId="18" fillId="2" borderId="18" xfId="0" applyFont="1" applyFill="1" applyBorder="1" applyAlignment="1">
      <alignment horizontal="center"/>
    </xf>
    <xf numFmtId="0" fontId="18" fillId="2" borderId="11" xfId="0" applyFont="1" applyFill="1" applyBorder="1" applyAlignment="1">
      <alignment horizontal="center"/>
    </xf>
    <xf numFmtId="4" fontId="23" fillId="0" borderId="6" xfId="0" applyNumberFormat="1" applyFont="1" applyBorder="1" applyAlignment="1">
      <alignment horizontal="center" vertical="center" wrapText="1"/>
    </xf>
    <xf numFmtId="0" fontId="0" fillId="0" borderId="35" xfId="0" applyBorder="1" applyAlignment="1">
      <alignment vertical="center" wrapText="1"/>
    </xf>
    <xf numFmtId="0" fontId="0" fillId="0" borderId="38" xfId="0" applyBorder="1" applyAlignment="1">
      <alignment vertical="center" wrapText="1"/>
    </xf>
    <xf numFmtId="0" fontId="40" fillId="0" borderId="34" xfId="0" applyFont="1" applyBorder="1" applyAlignment="1">
      <alignment horizontal="center" vertical="center"/>
    </xf>
    <xf numFmtId="9" fontId="23" fillId="4" borderId="39" xfId="2" applyFont="1" applyFill="1" applyBorder="1" applyAlignment="1">
      <alignment horizontal="center" vertical="center" wrapText="1"/>
    </xf>
    <xf numFmtId="9" fontId="23" fillId="4" borderId="40" xfId="2" applyFont="1" applyFill="1" applyBorder="1" applyAlignment="1">
      <alignment horizontal="center" vertical="center" wrapText="1"/>
    </xf>
    <xf numFmtId="9" fontId="23" fillId="4" borderId="41" xfId="2" applyFont="1" applyFill="1" applyBorder="1" applyAlignment="1">
      <alignment horizontal="center" vertical="center" wrapText="1"/>
    </xf>
    <xf numFmtId="0" fontId="23" fillId="3" borderId="6" xfId="0" applyFont="1" applyFill="1" applyBorder="1" applyAlignment="1">
      <alignment horizontal="center" vertical="center" wrapText="1"/>
    </xf>
    <xf numFmtId="0" fontId="18" fillId="3" borderId="35" xfId="0" applyFont="1" applyFill="1" applyBorder="1" applyAlignment="1">
      <alignment horizontal="center" vertical="center" wrapText="1"/>
    </xf>
    <xf numFmtId="0" fontId="18" fillId="3" borderId="38" xfId="0" applyFont="1" applyFill="1" applyBorder="1" applyAlignment="1">
      <alignment horizontal="center" vertical="center" wrapText="1"/>
    </xf>
    <xf numFmtId="4" fontId="23" fillId="3" borderId="6" xfId="0" applyNumberFormat="1" applyFont="1" applyFill="1" applyBorder="1" applyAlignment="1">
      <alignment horizontal="center" vertical="center" wrapText="1"/>
    </xf>
    <xf numFmtId="4" fontId="23" fillId="3" borderId="35" xfId="0" applyNumberFormat="1" applyFont="1" applyFill="1" applyBorder="1" applyAlignment="1">
      <alignment horizontal="center" vertical="center" wrapText="1"/>
    </xf>
    <xf numFmtId="4" fontId="23" fillId="3" borderId="38" xfId="0" applyNumberFormat="1" applyFont="1" applyFill="1" applyBorder="1" applyAlignment="1">
      <alignment horizontal="center" vertical="center" wrapText="1"/>
    </xf>
    <xf numFmtId="4" fontId="23" fillId="3" borderId="6" xfId="0" applyNumberFormat="1" applyFont="1" applyFill="1" applyBorder="1" applyAlignment="1">
      <alignment horizontal="left" vertical="center" wrapText="1"/>
    </xf>
    <xf numFmtId="4" fontId="23" fillId="3" borderId="35" xfId="0" applyNumberFormat="1" applyFont="1" applyFill="1" applyBorder="1" applyAlignment="1">
      <alignment horizontal="left" vertical="center" wrapText="1"/>
    </xf>
    <xf numFmtId="4" fontId="23" fillId="3" borderId="38" xfId="0" applyNumberFormat="1" applyFont="1" applyFill="1" applyBorder="1" applyAlignment="1">
      <alignment horizontal="left" vertical="center" wrapText="1"/>
    </xf>
    <xf numFmtId="0" fontId="22" fillId="2" borderId="6" xfId="0" applyFont="1" applyFill="1" applyBorder="1" applyAlignment="1">
      <alignment horizontal="left" vertical="center" wrapText="1"/>
    </xf>
    <xf numFmtId="0" fontId="22" fillId="2" borderId="35" xfId="0" applyFont="1" applyFill="1" applyBorder="1" applyAlignment="1">
      <alignment horizontal="left" vertical="center" wrapText="1"/>
    </xf>
    <xf numFmtId="0" fontId="22" fillId="2" borderId="38" xfId="0" applyFont="1" applyFill="1" applyBorder="1" applyAlignment="1">
      <alignment horizontal="left" vertical="center" wrapText="1"/>
    </xf>
    <xf numFmtId="0" fontId="23" fillId="2" borderId="35" xfId="0" applyFont="1" applyFill="1" applyBorder="1" applyAlignment="1">
      <alignment horizontal="left" vertical="center" wrapText="1"/>
    </xf>
    <xf numFmtId="0" fontId="23" fillId="2" borderId="38" xfId="0" applyFont="1" applyFill="1" applyBorder="1" applyAlignment="1">
      <alignment horizontal="left" vertical="center" wrapText="1"/>
    </xf>
    <xf numFmtId="0" fontId="40" fillId="3" borderId="34" xfId="0" applyFont="1" applyFill="1" applyBorder="1" applyAlignment="1">
      <alignment horizontal="center" vertical="center"/>
    </xf>
    <xf numFmtId="0" fontId="47" fillId="0" borderId="2" xfId="0" applyFont="1" applyBorder="1" applyAlignment="1">
      <alignment horizontal="left" vertical="center" wrapText="1"/>
    </xf>
    <xf numFmtId="0" fontId="19" fillId="0" borderId="2" xfId="0" applyFont="1" applyBorder="1" applyAlignment="1">
      <alignment horizontal="left" vertical="center" wrapText="1"/>
    </xf>
    <xf numFmtId="171" fontId="22" fillId="2" borderId="22" xfId="1" applyNumberFormat="1" applyFont="1" applyFill="1" applyBorder="1" applyAlignment="1">
      <alignment horizontal="right" vertical="center" indent="3"/>
    </xf>
    <xf numFmtId="171" fontId="22" fillId="2" borderId="25" xfId="0" applyNumberFormat="1" applyFont="1" applyFill="1" applyBorder="1"/>
    <xf numFmtId="165" fontId="22" fillId="2" borderId="22" xfId="0" applyNumberFormat="1" applyFont="1" applyFill="1" applyBorder="1" applyAlignment="1">
      <alignment horizontal="center" vertical="center" wrapText="1"/>
    </xf>
    <xf numFmtId="165" fontId="22" fillId="2" borderId="23" xfId="0" applyNumberFormat="1" applyFont="1" applyFill="1" applyBorder="1" applyAlignment="1">
      <alignment horizontal="center" vertical="center" wrapText="1"/>
    </xf>
    <xf numFmtId="165" fontId="22" fillId="2" borderId="24" xfId="0" applyNumberFormat="1" applyFont="1" applyFill="1" applyBorder="1" applyAlignment="1">
      <alignment horizontal="center" vertical="center" wrapText="1"/>
    </xf>
    <xf numFmtId="165" fontId="22" fillId="2" borderId="25" xfId="0" applyNumberFormat="1" applyFont="1" applyFill="1" applyBorder="1" applyAlignment="1">
      <alignment horizontal="center" vertical="center" wrapText="1"/>
    </xf>
    <xf numFmtId="0" fontId="23" fillId="0" borderId="2" xfId="0" applyFont="1" applyBorder="1" applyAlignment="1">
      <alignment horizontal="center" vertical="center" wrapText="1"/>
    </xf>
    <xf numFmtId="0" fontId="23" fillId="3" borderId="0" xfId="0" applyFont="1" applyFill="1" applyAlignment="1">
      <alignment horizontal="center" vertical="center" wrapText="1"/>
    </xf>
    <xf numFmtId="165" fontId="22" fillId="2" borderId="26" xfId="0" applyNumberFormat="1" applyFont="1" applyFill="1" applyBorder="1" applyAlignment="1">
      <alignment horizontal="center" vertical="center"/>
    </xf>
    <xf numFmtId="165" fontId="22" fillId="2" borderId="27" xfId="0" applyNumberFormat="1" applyFont="1" applyFill="1" applyBorder="1" applyAlignment="1">
      <alignment horizontal="center" vertical="center"/>
    </xf>
    <xf numFmtId="165" fontId="22" fillId="2" borderId="28" xfId="0" applyNumberFormat="1" applyFont="1" applyFill="1" applyBorder="1" applyAlignment="1">
      <alignment horizontal="center" vertical="center"/>
    </xf>
    <xf numFmtId="165" fontId="22" fillId="2" borderId="29" xfId="0" applyNumberFormat="1" applyFont="1" applyFill="1" applyBorder="1" applyAlignment="1">
      <alignment horizontal="center" vertical="center"/>
    </xf>
    <xf numFmtId="0" fontId="30" fillId="3" borderId="0" xfId="0" applyFont="1" applyFill="1" applyAlignment="1">
      <alignment horizontal="left" vertical="top" wrapText="1"/>
    </xf>
    <xf numFmtId="0" fontId="0" fillId="2" borderId="4" xfId="0" applyFill="1" applyBorder="1" applyAlignment="1">
      <alignment horizontal="left" vertical="top" wrapText="1"/>
    </xf>
    <xf numFmtId="0" fontId="0" fillId="2" borderId="14" xfId="0" applyFill="1" applyBorder="1" applyAlignment="1">
      <alignment horizontal="left" vertical="top" wrapText="1"/>
    </xf>
    <xf numFmtId="0" fontId="0" fillId="2" borderId="5" xfId="0" applyFill="1" applyBorder="1" applyAlignment="1">
      <alignment horizontal="left" vertical="top" wrapText="1"/>
    </xf>
    <xf numFmtId="0" fontId="0" fillId="2" borderId="16" xfId="0" applyFill="1" applyBorder="1" applyAlignment="1">
      <alignment horizontal="left" vertical="top" wrapText="1"/>
    </xf>
    <xf numFmtId="0" fontId="0" fillId="2" borderId="0" xfId="0" applyFill="1" applyAlignment="1">
      <alignment horizontal="left" vertical="top" wrapText="1"/>
    </xf>
    <xf numFmtId="0" fontId="0" fillId="2" borderId="15" xfId="0" applyFill="1" applyBorder="1" applyAlignment="1">
      <alignment horizontal="left" vertical="top" wrapText="1"/>
    </xf>
    <xf numFmtId="0" fontId="0" fillId="2" borderId="12" xfId="0" applyFill="1" applyBorder="1" applyAlignment="1">
      <alignment horizontal="left" vertical="top" wrapText="1"/>
    </xf>
    <xf numFmtId="0" fontId="0" fillId="2" borderId="18" xfId="0" applyFill="1" applyBorder="1" applyAlignment="1">
      <alignment horizontal="left" vertical="top" wrapText="1"/>
    </xf>
    <xf numFmtId="0" fontId="0" fillId="2" borderId="11" xfId="0" applyFill="1" applyBorder="1" applyAlignment="1">
      <alignment horizontal="left" vertical="top" wrapText="1"/>
    </xf>
    <xf numFmtId="0" fontId="22" fillId="3" borderId="3" xfId="0" applyFont="1" applyFill="1" applyBorder="1" applyAlignment="1">
      <alignment horizontal="center" vertical="center"/>
    </xf>
    <xf numFmtId="0" fontId="22" fillId="3" borderId="13" xfId="0" applyFont="1" applyFill="1" applyBorder="1" applyAlignment="1">
      <alignment horizontal="center" vertical="center"/>
    </xf>
    <xf numFmtId="0" fontId="22" fillId="3" borderId="2" xfId="0" applyFont="1" applyFill="1" applyBorder="1" applyAlignment="1">
      <alignment horizontal="center" vertical="center"/>
    </xf>
    <xf numFmtId="0" fontId="22" fillId="3" borderId="14" xfId="0" applyFont="1" applyFill="1" applyBorder="1" applyAlignment="1">
      <alignment horizontal="center" vertical="center" wrapText="1"/>
    </xf>
    <xf numFmtId="0" fontId="22" fillId="3" borderId="5" xfId="0" applyFont="1" applyFill="1" applyBorder="1" applyAlignment="1">
      <alignment horizontal="center" vertical="center"/>
    </xf>
    <xf numFmtId="0" fontId="22" fillId="3" borderId="18" xfId="0" applyFont="1" applyFill="1" applyBorder="1" applyAlignment="1">
      <alignment horizontal="center" vertical="center"/>
    </xf>
    <xf numFmtId="0" fontId="22" fillId="3" borderId="11" xfId="0" applyFont="1" applyFill="1" applyBorder="1" applyAlignment="1">
      <alignment horizontal="center" vertical="center"/>
    </xf>
    <xf numFmtId="0" fontId="22" fillId="3" borderId="19" xfId="0" applyFont="1" applyFill="1" applyBorder="1" applyAlignment="1">
      <alignment horizontal="center" vertical="center"/>
    </xf>
    <xf numFmtId="0" fontId="22" fillId="3" borderId="20" xfId="0" applyFont="1" applyFill="1" applyBorder="1" applyAlignment="1">
      <alignment horizontal="center" vertical="center"/>
    </xf>
    <xf numFmtId="0" fontId="22" fillId="3" borderId="21" xfId="0" applyFont="1" applyFill="1" applyBorder="1" applyAlignment="1">
      <alignment horizontal="center" vertical="center"/>
    </xf>
    <xf numFmtId="165" fontId="22" fillId="2" borderId="30" xfId="0" applyNumberFormat="1" applyFont="1" applyFill="1" applyBorder="1" applyAlignment="1">
      <alignment horizontal="center" vertical="center"/>
    </xf>
    <xf numFmtId="165" fontId="22" fillId="2" borderId="31" xfId="0" applyNumberFormat="1" applyFont="1" applyFill="1" applyBorder="1" applyAlignment="1">
      <alignment horizontal="center" vertical="center"/>
    </xf>
    <xf numFmtId="165" fontId="22" fillId="2" borderId="32" xfId="0" applyNumberFormat="1" applyFont="1" applyFill="1" applyBorder="1" applyAlignment="1">
      <alignment horizontal="center" vertical="center"/>
    </xf>
    <xf numFmtId="165" fontId="22" fillId="2" borderId="33" xfId="0" applyNumberFormat="1" applyFont="1" applyFill="1" applyBorder="1" applyAlignment="1">
      <alignment horizontal="center" vertical="center"/>
    </xf>
    <xf numFmtId="171" fontId="22" fillId="2" borderId="30" xfId="1" applyNumberFormat="1" applyFont="1" applyFill="1" applyBorder="1" applyAlignment="1">
      <alignment horizontal="right" vertical="center" indent="3"/>
    </xf>
    <xf numFmtId="171" fontId="22" fillId="2" borderId="33" xfId="0" applyNumberFormat="1" applyFont="1" applyFill="1" applyBorder="1"/>
    <xf numFmtId="165" fontId="22" fillId="2" borderId="22" xfId="0" applyNumberFormat="1" applyFont="1" applyFill="1" applyBorder="1" applyAlignment="1">
      <alignment horizontal="center" vertical="center"/>
    </xf>
    <xf numFmtId="165" fontId="22" fillId="2" borderId="23" xfId="0" applyNumberFormat="1" applyFont="1" applyFill="1" applyBorder="1" applyAlignment="1">
      <alignment horizontal="center" vertical="center"/>
    </xf>
    <xf numFmtId="165" fontId="22" fillId="2" borderId="24" xfId="0" applyNumberFormat="1" applyFont="1" applyFill="1" applyBorder="1" applyAlignment="1">
      <alignment horizontal="center" vertical="center"/>
    </xf>
    <xf numFmtId="165" fontId="22" fillId="2" borderId="25" xfId="0" applyNumberFormat="1" applyFont="1" applyFill="1" applyBorder="1" applyAlignment="1">
      <alignment horizontal="center" vertical="center"/>
    </xf>
    <xf numFmtId="171" fontId="22" fillId="2" borderId="25" xfId="1" applyNumberFormat="1" applyFont="1" applyFill="1" applyBorder="1" applyAlignment="1">
      <alignment horizontal="right" vertical="center" indent="3"/>
    </xf>
    <xf numFmtId="171" fontId="22" fillId="2" borderId="26" xfId="1" applyNumberFormat="1" applyFont="1" applyFill="1" applyBorder="1" applyAlignment="1">
      <alignment horizontal="right" vertical="center" indent="3"/>
    </xf>
    <xf numFmtId="171" fontId="22" fillId="2" borderId="29" xfId="0" applyNumberFormat="1" applyFont="1" applyFill="1" applyBorder="1"/>
    <xf numFmtId="165" fontId="27" fillId="2" borderId="22" xfId="0" applyNumberFormat="1" applyFont="1" applyFill="1" applyBorder="1" applyAlignment="1">
      <alignment horizontal="center" vertical="center" wrapText="1"/>
    </xf>
    <xf numFmtId="165" fontId="27" fillId="2" borderId="23" xfId="0" applyNumberFormat="1" applyFont="1" applyFill="1" applyBorder="1" applyAlignment="1">
      <alignment horizontal="center" vertical="center" wrapText="1"/>
    </xf>
    <xf numFmtId="165" fontId="27" fillId="2" borderId="24" xfId="0" applyNumberFormat="1" applyFont="1" applyFill="1" applyBorder="1" applyAlignment="1">
      <alignment horizontal="center" vertical="center" wrapText="1"/>
    </xf>
    <xf numFmtId="165" fontId="27" fillId="2" borderId="25" xfId="0" applyNumberFormat="1" applyFont="1" applyFill="1" applyBorder="1" applyAlignment="1">
      <alignment horizontal="center" vertical="center" wrapText="1"/>
    </xf>
    <xf numFmtId="172" fontId="23" fillId="0" borderId="2" xfId="1" applyNumberFormat="1" applyFont="1" applyBorder="1" applyAlignment="1">
      <alignment horizontal="center"/>
    </xf>
    <xf numFmtId="0" fontId="32" fillId="3" borderId="0" xfId="0" applyFont="1" applyFill="1" applyAlignment="1">
      <alignment horizontal="left" vertical="top" wrapText="1"/>
    </xf>
    <xf numFmtId="0" fontId="23" fillId="3" borderId="2" xfId="0" applyFont="1" applyFill="1" applyBorder="1" applyAlignment="1">
      <alignment horizontal="center"/>
    </xf>
    <xf numFmtId="2" fontId="27" fillId="4" borderId="1" xfId="0" applyNumberFormat="1" applyFont="1" applyFill="1" applyBorder="1" applyAlignment="1">
      <alignment vertical="center" wrapText="1"/>
    </xf>
  </cellXfs>
  <cellStyles count="3">
    <cellStyle name="Euro" xfId="1" xr:uid="{00000000-0005-0000-0000-000000000000}"/>
    <cellStyle name="Normal" xfId="0" builtinId="0"/>
    <cellStyle name="Pourcentage" xfId="2"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264043</xdr:rowOff>
    </xdr:from>
    <xdr:to>
      <xdr:col>23</xdr:col>
      <xdr:colOff>115610</xdr:colOff>
      <xdr:row>12</xdr:row>
      <xdr:rowOff>145006</xdr:rowOff>
    </xdr:to>
    <xdr:sp macro="" textlink="">
      <xdr:nvSpPr>
        <xdr:cNvPr id="5" name="ZoneTexte 4">
          <a:extLst>
            <a:ext uri="{FF2B5EF4-FFF2-40B4-BE49-F238E27FC236}">
              <a16:creationId xmlns:a16="http://schemas.microsoft.com/office/drawing/2014/main" id="{7899740C-070C-4623-9E7D-9CDA7FB86A16}"/>
            </a:ext>
          </a:extLst>
        </xdr:cNvPr>
        <xdr:cNvSpPr txBox="1"/>
      </xdr:nvSpPr>
      <xdr:spPr>
        <a:xfrm>
          <a:off x="375314" y="1381453"/>
          <a:ext cx="17721221" cy="3352613"/>
        </a:xfrm>
        <a:prstGeom prst="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lang="fr-FR" sz="1400" b="1" u="sng" baseline="0"/>
            <a:t>Taux forfaitaire:</a:t>
          </a:r>
        </a:p>
        <a:p>
          <a:r>
            <a:rPr lang="fr-FR" sz="1400" baseline="0"/>
            <a:t>=&gt; En complétant ce modèle de plan de financement, vous optez pour le </a:t>
          </a:r>
          <a:r>
            <a:rPr lang="fr-FR" sz="1400" b="1" u="none" baseline="0"/>
            <a:t>taux forfaitaire à 40% </a:t>
          </a:r>
          <a:r>
            <a:rPr lang="fr-FR" sz="1400" b="0" u="none" baseline="0"/>
            <a:t>qui </a:t>
          </a:r>
          <a:r>
            <a:rPr lang="fr-FR" sz="1400" baseline="0"/>
            <a:t>s'applique uniquement sur les dépenses directes de </a:t>
          </a:r>
          <a:r>
            <a:rPr lang="fr-FR" sz="1400" baseline="0">
              <a:solidFill>
                <a:sysClr val="windowText" lastClr="000000"/>
              </a:solidFill>
            </a:rPr>
            <a:t>personnel pour couvrir toutes les autres dépenses directes ou indirectes de fonctionnement  nécessaires à la mise en oeuvre du projet. </a:t>
          </a:r>
        </a:p>
        <a:p>
          <a:r>
            <a:rPr lang="fr-FR" sz="1400" baseline="0"/>
            <a:t>=&gt; Pensez à joindre en </a:t>
          </a:r>
          <a:r>
            <a:rPr lang="fr-FR" sz="1200" baseline="0">
              <a:latin typeface="Arial" panose="020B0604020202020204" pitchFamily="34" charset="0"/>
              <a:cs typeface="Arial" panose="020B0604020202020204" pitchFamily="34" charset="0"/>
            </a:rPr>
            <a:t>pièces</a:t>
          </a:r>
          <a:r>
            <a:rPr lang="fr-FR" sz="1400" baseline="0"/>
            <a:t> obligatoires sur le portail des aides, les documents nécessaires pour l'instruction de votre demande (lettres de mission des salariés sur le projet, explicatif des autres coûts pour apprécier le taux de 40%...)</a:t>
          </a:r>
        </a:p>
        <a:p>
          <a:endParaRPr lang="fr-FR" sz="1400" baseline="0"/>
        </a:p>
        <a:p>
          <a:r>
            <a:rPr lang="fr-FR" sz="1400" b="1" u="sng" baseline="0"/>
            <a:t>BSCU (barème standard coût unitaire) des dépenses de personnel </a:t>
          </a:r>
          <a:r>
            <a:rPr lang="fr-FR" sz="1400" b="1" baseline="0"/>
            <a:t>:</a:t>
          </a:r>
        </a:p>
        <a:p>
          <a:r>
            <a:rPr lang="fr-FR" sz="1400" b="0" baseline="0"/>
            <a:t>est un taux horaire moyen validé par la Commission européenne qui s'applique à tous les projets durant le programme régional FTJ 21-27.</a:t>
          </a:r>
        </a:p>
        <a:p>
          <a:r>
            <a:rPr lang="fr-FR" sz="1400" b="1" baseline="0"/>
            <a:t>NOTA BENE: </a:t>
          </a:r>
        </a:p>
        <a:p>
          <a:r>
            <a:rPr kumimoji="0" lang="fr-FR" sz="1400" b="1" i="0" u="none" strike="noStrike" kern="0" cap="none" spc="0" normalizeH="0" baseline="0" noProof="0">
              <a:ln>
                <a:noFill/>
              </a:ln>
              <a:solidFill>
                <a:prstClr val="black"/>
              </a:solidFill>
              <a:effectLst/>
              <a:uLnTx/>
              <a:uFillTx/>
              <a:latin typeface="Wingdings" panose="05000000000000000000" pitchFamily="2" charset="2"/>
              <a:ea typeface="+mn-ea"/>
              <a:cs typeface="+mn-cs"/>
            </a:rPr>
            <a:t>F</a:t>
          </a:r>
          <a:r>
            <a:rPr lang="fr-FR" sz="1400" b="1" baseline="0">
              <a:solidFill>
                <a:schemeClr val="dk1"/>
              </a:solidFill>
              <a:latin typeface="+mn-lt"/>
              <a:ea typeface="+mn-ea"/>
              <a:cs typeface="+mn-cs"/>
            </a:rPr>
            <a:t> Le BSCU de base 2021 </a:t>
          </a:r>
          <a:r>
            <a:rPr kumimoji="0" lang="fr-FR" sz="1400" b="1" i="0" u="none" strike="noStrike" kern="0" cap="none" spc="0" normalizeH="0" baseline="0" noProof="0">
              <a:ln>
                <a:noFill/>
              </a:ln>
              <a:solidFill>
                <a:prstClr val="black"/>
              </a:solidFill>
              <a:effectLst/>
              <a:uLnTx/>
              <a:uFillTx/>
              <a:latin typeface="+mn-lt"/>
              <a:ea typeface="+mn-ea"/>
              <a:cs typeface="+mn-cs"/>
            </a:rPr>
            <a:t>=  le taux horaire salarial brut chargé moyen de 2016 calculé par l'INSEE révisé avec l'indice 2021 du trim 1, soit 30,89*109,7/100,1 (indice 2016) = </a:t>
          </a:r>
          <a:r>
            <a:rPr kumimoji="0" lang="fr-FR" sz="1400" b="1" i="0" u="none" strike="noStrike" kern="0" cap="none" spc="0" normalizeH="0" baseline="0" noProof="0">
              <a:ln>
                <a:noFill/>
              </a:ln>
              <a:solidFill>
                <a:srgbClr val="FF0000"/>
              </a:solidFill>
              <a:effectLst/>
              <a:uLnTx/>
              <a:uFillTx/>
              <a:latin typeface="+mn-lt"/>
              <a:ea typeface="+mn-ea"/>
              <a:cs typeface="+mn-cs"/>
            </a:rPr>
            <a:t>33,85€.  </a:t>
          </a:r>
        </a:p>
        <a:p>
          <a:r>
            <a:rPr kumimoji="0" lang="fr-FR" sz="1400" b="1" i="0" u="none" strike="noStrike" kern="0" cap="none" spc="0" normalizeH="0" baseline="0" noProof="0">
              <a:ln>
                <a:noFill/>
              </a:ln>
              <a:solidFill>
                <a:prstClr val="black"/>
              </a:solidFill>
              <a:effectLst/>
              <a:uLnTx/>
              <a:uFillTx/>
              <a:latin typeface="+mn-lt"/>
              <a:ea typeface="+mn-ea"/>
              <a:cs typeface="+mn-cs"/>
            </a:rPr>
            <a:t>Il sert de référence pour démarrer le programme. </a:t>
          </a:r>
          <a:r>
            <a:rPr lang="fr-FR" sz="1400" b="1" baseline="0"/>
            <a:t>Il est révisé chaque année avec l'indice du dernier trimestre de l'année N-1 publié sur l'INSEE .</a:t>
          </a:r>
        </a:p>
        <a:p>
          <a:pPr algn="l"/>
          <a:r>
            <a:rPr kumimoji="0" lang="fr-FR" sz="1400" b="1" i="0" u="none" strike="noStrike" kern="0" cap="none" spc="0" normalizeH="0" baseline="0" noProof="0">
              <a:ln>
                <a:noFill/>
              </a:ln>
              <a:solidFill>
                <a:prstClr val="black"/>
              </a:solidFill>
              <a:effectLst/>
              <a:uLnTx/>
              <a:uFillTx/>
              <a:latin typeface="Wingdings" panose="05000000000000000000" pitchFamily="2" charset="2"/>
              <a:ea typeface="+mn-ea"/>
              <a:cs typeface="+mn-cs"/>
            </a:rPr>
            <a:t>F</a:t>
          </a:r>
          <a:r>
            <a:rPr kumimoji="0" lang="fr-FR" sz="1400" b="1" i="0" u="none" strike="noStrike" kern="0" cap="none" spc="0" normalizeH="0" baseline="0" noProof="0">
              <a:ln>
                <a:noFill/>
              </a:ln>
              <a:solidFill>
                <a:prstClr val="black"/>
              </a:solidFill>
              <a:effectLst/>
              <a:uLnTx/>
              <a:uFillTx/>
              <a:latin typeface="+mn-lt"/>
              <a:ea typeface="+mn-ea"/>
              <a:cs typeface="+mn-cs"/>
            </a:rPr>
            <a:t> </a:t>
          </a:r>
          <a:r>
            <a:rPr kumimoji="0" lang="fr-FR" sz="1400" b="1" i="0" u="none" strike="noStrike" kern="0" cap="none" spc="0" normalizeH="0" baseline="0" noProof="0">
              <a:ln>
                <a:noFill/>
              </a:ln>
              <a:solidFill>
                <a:srgbClr val="FF0000"/>
              </a:solidFill>
              <a:effectLst/>
              <a:uLnTx/>
              <a:uFillTx/>
              <a:latin typeface="+mn-lt"/>
              <a:ea typeface="+mn-ea"/>
              <a:cs typeface="+mn-cs"/>
            </a:rPr>
            <a:t>La date de dépôt de votre dossier détermine le BSCU à appliquer et pour toute la durée du projet</a:t>
          </a:r>
        </a:p>
        <a:p>
          <a:pPr algn="l"/>
          <a:r>
            <a:rPr kumimoji="0" lang="fr-FR" sz="1400" b="1" i="0" u="none" strike="noStrike" kern="0" cap="none" spc="0" normalizeH="0" baseline="0">
              <a:ln>
                <a:noFill/>
              </a:ln>
              <a:solidFill>
                <a:prstClr val="black"/>
              </a:solidFill>
              <a:effectLst/>
              <a:uLnTx/>
              <a:uFillTx/>
              <a:latin typeface="Wingdings" panose="05000000000000000000" pitchFamily="2" charset="2"/>
              <a:ea typeface="+mn-ea"/>
              <a:cs typeface="+mn-cs"/>
            </a:rPr>
            <a:t>F</a:t>
          </a:r>
          <a:r>
            <a:rPr kumimoji="0" lang="fr-FR" sz="1400" b="1" i="0" u="none" strike="noStrike" kern="0" cap="none" spc="0" normalizeH="0" baseline="0">
              <a:ln>
                <a:noFill/>
              </a:ln>
              <a:solidFill>
                <a:prstClr val="black"/>
              </a:solidFill>
              <a:effectLst/>
              <a:uLnTx/>
              <a:uFillTx/>
              <a:latin typeface="+mn-lt"/>
              <a:ea typeface="+mn-ea"/>
              <a:cs typeface="+mn-cs"/>
            </a:rPr>
            <a:t> </a:t>
          </a:r>
          <a:r>
            <a:rPr lang="fr-FR" sz="1400" b="1" baseline="0">
              <a:solidFill>
                <a:schemeClr val="dk1"/>
              </a:solidFill>
              <a:latin typeface="+mn-lt"/>
              <a:ea typeface="+mn-ea"/>
              <a:cs typeface="+mn-cs"/>
            </a:rPr>
            <a:t>Le </a:t>
          </a:r>
          <a:r>
            <a:rPr lang="fr-FR" sz="1400" b="1" baseline="0"/>
            <a:t> BSCU 2023 = coût moyen INSEE 2016 * </a:t>
          </a:r>
          <a:r>
            <a:rPr lang="fr-FR" sz="1400" b="1" baseline="0">
              <a:solidFill>
                <a:srgbClr val="00B050"/>
              </a:solidFill>
            </a:rPr>
            <a:t>indice révisé du trim 4 </a:t>
          </a:r>
          <a:r>
            <a:rPr lang="fr-FR" sz="1400" b="1" baseline="0"/>
            <a:t>de l'année 2022 (</a:t>
          </a:r>
          <a:r>
            <a:rPr lang="fr-FR" sz="1400" b="1" baseline="0">
              <a:solidFill>
                <a:srgbClr val="00B050"/>
              </a:solidFill>
            </a:rPr>
            <a:t>113,7</a:t>
          </a:r>
          <a:r>
            <a:rPr lang="fr-FR" sz="1400" b="1" baseline="0"/>
            <a:t>) / indice 2016, soit 30,89*113,7/100,1 = </a:t>
          </a:r>
          <a:r>
            <a:rPr lang="fr-FR" sz="1400" b="1" baseline="0">
              <a:solidFill>
                <a:srgbClr val="00B050"/>
              </a:solidFill>
            </a:rPr>
            <a:t>35,09</a:t>
          </a:r>
        </a:p>
        <a:p>
          <a:pPr algn="l"/>
          <a:r>
            <a:rPr lang="fr-FR" sz="1400" b="1" baseline="0">
              <a:latin typeface="Wingdings" panose="05000000000000000000" pitchFamily="2" charset="2"/>
            </a:rPr>
            <a:t>F</a:t>
          </a:r>
          <a:r>
            <a:rPr lang="fr-FR" sz="1400" b="1" baseline="0"/>
            <a:t> Le nombre d'heures annuel moyen de l'INSEE = 1 534 H. Il faut le proratiser en fonction de la quotité de temps affectée sur l'opération si elle est inférieure à 100%</a:t>
          </a:r>
        </a:p>
        <a:p>
          <a:endParaRPr lang="fr-FR" sz="1200" baseline="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3</xdr:row>
      <xdr:rowOff>307076</xdr:rowOff>
    </xdr:from>
    <xdr:to>
      <xdr:col>22</xdr:col>
      <xdr:colOff>593281</xdr:colOff>
      <xdr:row>12</xdr:row>
      <xdr:rowOff>188039</xdr:rowOff>
    </xdr:to>
    <xdr:sp macro="" textlink="">
      <xdr:nvSpPr>
        <xdr:cNvPr id="2" name="ZoneTexte 1">
          <a:extLst>
            <a:ext uri="{FF2B5EF4-FFF2-40B4-BE49-F238E27FC236}">
              <a16:creationId xmlns:a16="http://schemas.microsoft.com/office/drawing/2014/main" id="{03E49D8A-6E59-4B84-8C3D-851BE1C7445D}"/>
            </a:ext>
          </a:extLst>
        </xdr:cNvPr>
        <xdr:cNvSpPr txBox="1"/>
      </xdr:nvSpPr>
      <xdr:spPr>
        <a:xfrm>
          <a:off x="375314" y="1424486"/>
          <a:ext cx="17721221" cy="3352613"/>
        </a:xfrm>
        <a:prstGeom prst="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lang="fr-FR" sz="1400" b="1" u="sng" baseline="0"/>
            <a:t>Taux forfaitaire:</a:t>
          </a:r>
        </a:p>
        <a:p>
          <a:r>
            <a:rPr lang="fr-FR" sz="1400" baseline="0"/>
            <a:t>=&gt; En complétant ce modèle de plan de financement, vous optez pour le </a:t>
          </a:r>
          <a:r>
            <a:rPr lang="fr-FR" sz="1400" b="1" u="none" baseline="0"/>
            <a:t>taux forfaitaire à 15% </a:t>
          </a:r>
          <a:r>
            <a:rPr lang="fr-FR" sz="1400" b="0" u="none" baseline="0"/>
            <a:t>qui </a:t>
          </a:r>
          <a:r>
            <a:rPr lang="fr-FR" sz="1400" baseline="0"/>
            <a:t>s'applique uniquement sur les dépenses directes de </a:t>
          </a:r>
          <a:r>
            <a:rPr lang="fr-FR" sz="1400" baseline="0">
              <a:solidFill>
                <a:sysClr val="windowText" lastClr="000000"/>
              </a:solidFill>
            </a:rPr>
            <a:t>personnel pour couvrir toutes les autres dépenses directes ou indirectes de fonctionnement  nécessaires à la mise en oeuvre du projet. </a:t>
          </a:r>
        </a:p>
        <a:p>
          <a:r>
            <a:rPr lang="fr-FR" sz="1400" baseline="0"/>
            <a:t>=&gt; Pensez à joindre en </a:t>
          </a:r>
          <a:r>
            <a:rPr lang="fr-FR" sz="1200" baseline="0">
              <a:latin typeface="Arial" panose="020B0604020202020204" pitchFamily="34" charset="0"/>
              <a:cs typeface="Arial" panose="020B0604020202020204" pitchFamily="34" charset="0"/>
            </a:rPr>
            <a:t>pièces</a:t>
          </a:r>
          <a:r>
            <a:rPr lang="fr-FR" sz="1400" baseline="0"/>
            <a:t> obligatoires sur le portail des aides, les documents nécessaires pour l'instruction de votre demande (lettres de mission des salariés sur le projet, explicatif des autres coûts pour apprécier le taux de 15%...)</a:t>
          </a:r>
        </a:p>
        <a:p>
          <a:endParaRPr lang="fr-FR" sz="1400" baseline="0"/>
        </a:p>
        <a:p>
          <a:r>
            <a:rPr lang="fr-FR" sz="1400" b="1" u="sng" baseline="0"/>
            <a:t>BSCU (barème standard coût unitaire) des dépenses de personnel </a:t>
          </a:r>
          <a:r>
            <a:rPr lang="fr-FR" sz="1400" b="1" baseline="0"/>
            <a:t>:</a:t>
          </a:r>
        </a:p>
        <a:p>
          <a:r>
            <a:rPr lang="fr-FR" sz="1400" b="0" baseline="0"/>
            <a:t>est un taux horaire moyen validé par la Commission européenne qui s'applique à tous les projets durant le programme régional FTJ 21-27.</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mn-lt"/>
              <a:ea typeface="+mn-ea"/>
              <a:cs typeface="+mn-cs"/>
            </a:rPr>
            <a:t>NOTA BENE: </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Wingdings" panose="05000000000000000000" pitchFamily="2" charset="2"/>
              <a:ea typeface="+mn-ea"/>
              <a:cs typeface="+mn-cs"/>
            </a:rPr>
            <a:t>F</a:t>
          </a:r>
          <a:r>
            <a:rPr kumimoji="0" lang="fr-FR" sz="1400" b="1" i="0" u="none" strike="noStrike" kern="0" cap="none" spc="0" normalizeH="0" baseline="0" noProof="0">
              <a:ln>
                <a:noFill/>
              </a:ln>
              <a:solidFill>
                <a:prstClr val="black"/>
              </a:solidFill>
              <a:effectLst/>
              <a:uLnTx/>
              <a:uFillTx/>
              <a:latin typeface="+mn-lt"/>
              <a:ea typeface="+mn-ea"/>
              <a:cs typeface="+mn-cs"/>
            </a:rPr>
            <a:t> Le BSCU de base 2021 =  le taux horaire salarial brut chargé moyen de 2016 calculé par l'INSEE révisé avec l'indice 2021 du trim 1, soit 30,89*109,7/100,1 (indice 2016) = </a:t>
          </a:r>
          <a:r>
            <a:rPr kumimoji="0" lang="fr-FR" sz="1400" b="1" i="0" u="none" strike="noStrike" kern="0" cap="none" spc="0" normalizeH="0" baseline="0" noProof="0">
              <a:ln>
                <a:noFill/>
              </a:ln>
              <a:solidFill>
                <a:srgbClr val="FF0000"/>
              </a:solidFill>
              <a:effectLst/>
              <a:uLnTx/>
              <a:uFillTx/>
              <a:latin typeface="+mn-lt"/>
              <a:ea typeface="+mn-ea"/>
              <a:cs typeface="+mn-cs"/>
            </a:rPr>
            <a:t>33,85€.  </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mn-lt"/>
              <a:ea typeface="+mn-ea"/>
              <a:cs typeface="+mn-cs"/>
            </a:rPr>
            <a:t>Il sert de référence pour démarrer le programme. Il est révisé chaque année avec l'indice du dernier trimestre de l'année N-1 publié sur l'INSEE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Wingdings" panose="05000000000000000000" pitchFamily="2" charset="2"/>
              <a:ea typeface="+mn-ea"/>
              <a:cs typeface="+mn-cs"/>
            </a:rPr>
            <a:t>F</a:t>
          </a:r>
          <a:r>
            <a:rPr kumimoji="0" lang="fr-FR" sz="1400" b="1" i="0" u="none" strike="noStrike" kern="0" cap="none" spc="0" normalizeH="0" baseline="0" noProof="0">
              <a:ln>
                <a:noFill/>
              </a:ln>
              <a:solidFill>
                <a:prstClr val="black"/>
              </a:solidFill>
              <a:effectLst/>
              <a:uLnTx/>
              <a:uFillTx/>
              <a:latin typeface="+mn-lt"/>
              <a:ea typeface="+mn-ea"/>
              <a:cs typeface="+mn-cs"/>
            </a:rPr>
            <a:t> </a:t>
          </a:r>
          <a:r>
            <a:rPr kumimoji="0" lang="fr-FR" sz="1400" b="1" i="0" u="none" strike="noStrike" kern="0" cap="none" spc="0" normalizeH="0" baseline="0" noProof="0">
              <a:ln>
                <a:noFill/>
              </a:ln>
              <a:solidFill>
                <a:srgbClr val="FF0000"/>
              </a:solidFill>
              <a:effectLst/>
              <a:uLnTx/>
              <a:uFillTx/>
              <a:latin typeface="+mn-lt"/>
              <a:ea typeface="+mn-ea"/>
              <a:cs typeface="+mn-cs"/>
            </a:rPr>
            <a:t>La date de dépôt de votre dossier détermine le BSCU à appliquer et pour toute la durée du projet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Wingdings" panose="05000000000000000000" pitchFamily="2" charset="2"/>
              <a:ea typeface="+mn-ea"/>
              <a:cs typeface="+mn-cs"/>
            </a:rPr>
            <a:t>F</a:t>
          </a:r>
          <a:r>
            <a:rPr kumimoji="0" lang="fr-FR" sz="1400" b="1" i="0" u="none" strike="noStrike" kern="0" cap="none" spc="0" normalizeH="0" baseline="0" noProof="0">
              <a:ln>
                <a:noFill/>
              </a:ln>
              <a:solidFill>
                <a:prstClr val="black"/>
              </a:solidFill>
              <a:effectLst/>
              <a:uLnTx/>
              <a:uFillTx/>
              <a:latin typeface="+mn-lt"/>
              <a:ea typeface="+mn-ea"/>
              <a:cs typeface="+mn-cs"/>
            </a:rPr>
            <a:t> Le  BSCU 2023 = coût moyen INSEE 2016 * </a:t>
          </a:r>
          <a:r>
            <a:rPr kumimoji="0" lang="fr-FR" sz="1400" b="1" i="0" u="none" strike="noStrike" kern="0" cap="none" spc="0" normalizeH="0" baseline="0" noProof="0">
              <a:ln>
                <a:noFill/>
              </a:ln>
              <a:solidFill>
                <a:srgbClr val="00B050"/>
              </a:solidFill>
              <a:effectLst/>
              <a:uLnTx/>
              <a:uFillTx/>
              <a:latin typeface="+mn-lt"/>
              <a:ea typeface="+mn-ea"/>
              <a:cs typeface="+mn-cs"/>
            </a:rPr>
            <a:t>indice révisé du trim 4 </a:t>
          </a:r>
          <a:r>
            <a:rPr kumimoji="0" lang="fr-FR" sz="1400" b="1" i="0" u="none" strike="noStrike" kern="0" cap="none" spc="0" normalizeH="0" baseline="0" noProof="0">
              <a:ln>
                <a:noFill/>
              </a:ln>
              <a:solidFill>
                <a:prstClr val="black"/>
              </a:solidFill>
              <a:effectLst/>
              <a:uLnTx/>
              <a:uFillTx/>
              <a:latin typeface="+mn-lt"/>
              <a:ea typeface="+mn-ea"/>
              <a:cs typeface="+mn-cs"/>
            </a:rPr>
            <a:t>de l'année 2022 (</a:t>
          </a:r>
          <a:r>
            <a:rPr kumimoji="0" lang="fr-FR" sz="1400" b="1" i="0" u="none" strike="noStrike" kern="0" cap="none" spc="0" normalizeH="0" baseline="0" noProof="0">
              <a:ln>
                <a:noFill/>
              </a:ln>
              <a:solidFill>
                <a:srgbClr val="00B050"/>
              </a:solidFill>
              <a:effectLst/>
              <a:uLnTx/>
              <a:uFillTx/>
              <a:latin typeface="+mn-lt"/>
              <a:ea typeface="+mn-ea"/>
              <a:cs typeface="+mn-cs"/>
            </a:rPr>
            <a:t>113,7</a:t>
          </a:r>
          <a:r>
            <a:rPr kumimoji="0" lang="fr-FR" sz="1400" b="1" i="0" u="none" strike="noStrike" kern="0" cap="none" spc="0" normalizeH="0" baseline="0" noProof="0">
              <a:ln>
                <a:noFill/>
              </a:ln>
              <a:solidFill>
                <a:prstClr val="black"/>
              </a:solidFill>
              <a:effectLst/>
              <a:uLnTx/>
              <a:uFillTx/>
              <a:latin typeface="+mn-lt"/>
              <a:ea typeface="+mn-ea"/>
              <a:cs typeface="+mn-cs"/>
            </a:rPr>
            <a:t>) / indice 2016, soit 30,89*113,7/100,1 = </a:t>
          </a:r>
          <a:r>
            <a:rPr kumimoji="0" lang="fr-FR" sz="1400" b="1" i="0" u="none" strike="noStrike" kern="0" cap="none" spc="0" normalizeH="0" baseline="0" noProof="0">
              <a:ln>
                <a:noFill/>
              </a:ln>
              <a:solidFill>
                <a:srgbClr val="00B050"/>
              </a:solidFill>
              <a:effectLst/>
              <a:uLnTx/>
              <a:uFillTx/>
              <a:latin typeface="+mn-lt"/>
              <a:ea typeface="+mn-ea"/>
              <a:cs typeface="+mn-cs"/>
            </a:rPr>
            <a:t>35,09</a:t>
          </a: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Wingdings" panose="05000000000000000000" pitchFamily="2" charset="2"/>
              <a:ea typeface="+mn-ea"/>
              <a:cs typeface="+mn-cs"/>
            </a:rPr>
            <a:t>F</a:t>
          </a:r>
          <a:r>
            <a:rPr kumimoji="0" lang="fr-FR" sz="1400" b="1" i="0" u="none" strike="noStrike" kern="0" cap="none" spc="0" normalizeH="0" baseline="0" noProof="0">
              <a:ln>
                <a:noFill/>
              </a:ln>
              <a:solidFill>
                <a:prstClr val="black"/>
              </a:solidFill>
              <a:effectLst/>
              <a:uLnTx/>
              <a:uFillTx/>
              <a:latin typeface="+mn-lt"/>
              <a:ea typeface="+mn-ea"/>
              <a:cs typeface="+mn-cs"/>
            </a:rPr>
            <a:t> Le nombre d'heures annuel moyen de l'INSEE = 1 534 H. Il faut le proratiser en fonction de la quotité de temps affectée sur l'opération si elle est inférieure à 100%</a:t>
          </a:r>
        </a:p>
        <a:p>
          <a:endParaRPr lang="fr-FR" sz="1200" baseline="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6350</xdr:colOff>
      <xdr:row>3</xdr:row>
      <xdr:rowOff>105464</xdr:rowOff>
    </xdr:from>
    <xdr:to>
      <xdr:col>23</xdr:col>
      <xdr:colOff>23813</xdr:colOff>
      <xdr:row>11</xdr:row>
      <xdr:rowOff>1928813</xdr:rowOff>
    </xdr:to>
    <xdr:sp macro="" textlink="">
      <xdr:nvSpPr>
        <xdr:cNvPr id="3" name="ZoneTexte 2">
          <a:extLst>
            <a:ext uri="{FF2B5EF4-FFF2-40B4-BE49-F238E27FC236}">
              <a16:creationId xmlns:a16="http://schemas.microsoft.com/office/drawing/2014/main" id="{A9823833-BE46-4214-BDB5-78D46DD7A2EB}"/>
            </a:ext>
          </a:extLst>
        </xdr:cNvPr>
        <xdr:cNvSpPr txBox="1"/>
      </xdr:nvSpPr>
      <xdr:spPr>
        <a:xfrm>
          <a:off x="768350" y="1073839"/>
          <a:ext cx="16781463" cy="3156849"/>
        </a:xfrm>
        <a:prstGeom prst="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lang="fr-FR" sz="1400" b="1" u="sng" baseline="0">
              <a:latin typeface="+mn-lt"/>
            </a:rPr>
            <a:t>Taux forfaitaire:</a:t>
          </a:r>
        </a:p>
        <a:p>
          <a:r>
            <a:rPr lang="fr-FR" sz="1400" baseline="0">
              <a:latin typeface="+mn-lt"/>
            </a:rPr>
            <a:t>=&gt; En complétant ce modèle de plan de financement, vous optez pour le </a:t>
          </a:r>
          <a:r>
            <a:rPr lang="fr-FR" sz="1400" b="1" u="none" baseline="0">
              <a:latin typeface="+mn-lt"/>
            </a:rPr>
            <a:t>taux forfaitaire à 7% </a:t>
          </a:r>
          <a:r>
            <a:rPr lang="fr-FR" sz="1400" b="0" u="none" baseline="0">
              <a:latin typeface="+mn-lt"/>
            </a:rPr>
            <a:t>qui </a:t>
          </a:r>
          <a:r>
            <a:rPr lang="fr-FR" sz="1400" baseline="0">
              <a:latin typeface="+mn-lt"/>
            </a:rPr>
            <a:t>s'applique uniquement sur les dépenses directes éligibles </a:t>
          </a:r>
          <a:r>
            <a:rPr lang="fr-FR" sz="1400" baseline="0">
              <a:solidFill>
                <a:sysClr val="windowText" lastClr="000000"/>
              </a:solidFill>
              <a:latin typeface="+mn-lt"/>
            </a:rPr>
            <a:t>pour couvrir toutes les autres dépenses directes ou indirectes de fonctionnement  nécessaires à la mise en oeuvre du projet. </a:t>
          </a:r>
        </a:p>
        <a:p>
          <a:r>
            <a:rPr lang="fr-FR" sz="1400" baseline="0">
              <a:latin typeface="+mn-lt"/>
            </a:rPr>
            <a:t>=&gt; Pensez à joindre en </a:t>
          </a:r>
          <a:r>
            <a:rPr lang="fr-FR" sz="1400" baseline="0">
              <a:latin typeface="+mn-lt"/>
              <a:cs typeface="Arial" panose="020B0604020202020204" pitchFamily="34" charset="0"/>
            </a:rPr>
            <a:t>pièces</a:t>
          </a:r>
          <a:r>
            <a:rPr lang="fr-FR" sz="1400" baseline="0">
              <a:latin typeface="+mn-lt"/>
            </a:rPr>
            <a:t> obligatoires sur le portail des aides, les documents nécessaires pour l'instruction de votre demande.</a:t>
          </a:r>
        </a:p>
        <a:p>
          <a:endParaRPr lang="fr-FR" sz="1400" baseline="0">
            <a:latin typeface="+mn-lt"/>
          </a:endParaRPr>
        </a:p>
        <a:p>
          <a:r>
            <a:rPr lang="fr-FR" sz="1400" b="1" u="sng" baseline="0">
              <a:latin typeface="+mn-lt"/>
            </a:rPr>
            <a:t>BSCU (barème standard coût unitaire) des dépenses de personnel </a:t>
          </a:r>
          <a:r>
            <a:rPr lang="fr-FR" sz="1400" b="1" baseline="0">
              <a:latin typeface="+mn-lt"/>
            </a:rPr>
            <a:t>:</a:t>
          </a:r>
        </a:p>
        <a:p>
          <a:r>
            <a:rPr lang="fr-FR" sz="1400" b="0" baseline="0">
              <a:latin typeface="+mn-lt"/>
            </a:rPr>
            <a:t>est un taux horaire moyen validé par la Commission européenne qui s'applique à tous les projets durant le programme régional FTJ 21-27.</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mn-lt"/>
              <a:ea typeface="+mn-ea"/>
              <a:cs typeface="+mn-cs"/>
            </a:rPr>
            <a:t>NOTA BENE: </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Wingdings" panose="05000000000000000000" pitchFamily="2" charset="2"/>
              <a:ea typeface="+mn-ea"/>
              <a:cs typeface="+mn-cs"/>
            </a:rPr>
            <a:t>F</a:t>
          </a:r>
          <a:r>
            <a:rPr kumimoji="0" lang="fr-FR" sz="1400" b="1" i="0" u="none" strike="noStrike" kern="0" cap="none" spc="0" normalizeH="0" baseline="0" noProof="0">
              <a:ln>
                <a:noFill/>
              </a:ln>
              <a:solidFill>
                <a:prstClr val="black"/>
              </a:solidFill>
              <a:effectLst/>
              <a:uLnTx/>
              <a:uFillTx/>
              <a:latin typeface="+mn-lt"/>
              <a:ea typeface="+mn-ea"/>
              <a:cs typeface="+mn-cs"/>
            </a:rPr>
            <a:t> Le BSCU de base 2021 =  le taux horaire salarial brut chargé moyen de 2016 calculé par l'INSEE révisé avec l'indice 2021 du trim 1, soit 30,89*109,7/100,1 (indice 2016) = </a:t>
          </a:r>
          <a:r>
            <a:rPr kumimoji="0" lang="fr-FR" sz="1400" b="1" i="0" u="none" strike="noStrike" kern="0" cap="none" spc="0" normalizeH="0" baseline="0" noProof="0">
              <a:ln>
                <a:noFill/>
              </a:ln>
              <a:solidFill>
                <a:srgbClr val="FF0000"/>
              </a:solidFill>
              <a:effectLst/>
              <a:uLnTx/>
              <a:uFillTx/>
              <a:latin typeface="+mn-lt"/>
              <a:ea typeface="+mn-ea"/>
              <a:cs typeface="+mn-cs"/>
            </a:rPr>
            <a:t>33,85€.  </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mn-lt"/>
              <a:ea typeface="+mn-ea"/>
              <a:cs typeface="+mn-cs"/>
            </a:rPr>
            <a:t>Il sert de référence pour démarrer le programme. Il est révisé chaque année avec l'indice du dernier trimestre de l'année N-1 publié sur l'INSEE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Wingdings" panose="05000000000000000000" pitchFamily="2" charset="2"/>
              <a:ea typeface="+mn-ea"/>
              <a:cs typeface="+mn-cs"/>
            </a:rPr>
            <a:t>F</a:t>
          </a:r>
          <a:r>
            <a:rPr kumimoji="0" lang="fr-FR" sz="1400" b="1" i="0" u="none" strike="noStrike" kern="0" cap="none" spc="0" normalizeH="0" baseline="0" noProof="0">
              <a:ln>
                <a:noFill/>
              </a:ln>
              <a:solidFill>
                <a:prstClr val="black"/>
              </a:solidFill>
              <a:effectLst/>
              <a:uLnTx/>
              <a:uFillTx/>
              <a:latin typeface="+mn-lt"/>
              <a:ea typeface="+mn-ea"/>
              <a:cs typeface="+mn-cs"/>
            </a:rPr>
            <a:t> </a:t>
          </a:r>
          <a:r>
            <a:rPr kumimoji="0" lang="fr-FR" sz="1400" b="1" i="0" u="none" strike="noStrike" kern="0" cap="none" spc="0" normalizeH="0" baseline="0" noProof="0">
              <a:ln>
                <a:noFill/>
              </a:ln>
              <a:solidFill>
                <a:srgbClr val="FF0000"/>
              </a:solidFill>
              <a:effectLst/>
              <a:uLnTx/>
              <a:uFillTx/>
              <a:latin typeface="+mn-lt"/>
              <a:ea typeface="+mn-ea"/>
              <a:cs typeface="+mn-cs"/>
            </a:rPr>
            <a:t>La date de dépôt de votre dossier détermine le BSCU à appliquer et pour toute la durée du projet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Wingdings" panose="05000000000000000000" pitchFamily="2" charset="2"/>
              <a:ea typeface="+mn-ea"/>
              <a:cs typeface="+mn-cs"/>
            </a:rPr>
            <a:t>F</a:t>
          </a:r>
          <a:r>
            <a:rPr kumimoji="0" lang="fr-FR" sz="1400" b="1" i="0" u="none" strike="noStrike" kern="0" cap="none" spc="0" normalizeH="0" baseline="0" noProof="0">
              <a:ln>
                <a:noFill/>
              </a:ln>
              <a:solidFill>
                <a:prstClr val="black"/>
              </a:solidFill>
              <a:effectLst/>
              <a:uLnTx/>
              <a:uFillTx/>
              <a:latin typeface="+mn-lt"/>
              <a:ea typeface="+mn-ea"/>
              <a:cs typeface="+mn-cs"/>
            </a:rPr>
            <a:t> Le  BSCU 2023 = coût moyen INSEE 2016 * </a:t>
          </a:r>
          <a:r>
            <a:rPr kumimoji="0" lang="fr-FR" sz="1400" b="1" i="0" u="none" strike="noStrike" kern="0" cap="none" spc="0" normalizeH="0" baseline="0" noProof="0">
              <a:ln>
                <a:noFill/>
              </a:ln>
              <a:solidFill>
                <a:srgbClr val="00B050"/>
              </a:solidFill>
              <a:effectLst/>
              <a:uLnTx/>
              <a:uFillTx/>
              <a:latin typeface="+mn-lt"/>
              <a:ea typeface="+mn-ea"/>
              <a:cs typeface="+mn-cs"/>
            </a:rPr>
            <a:t>indice révisé du trim 4 </a:t>
          </a:r>
          <a:r>
            <a:rPr kumimoji="0" lang="fr-FR" sz="1400" b="1" i="0" u="none" strike="noStrike" kern="0" cap="none" spc="0" normalizeH="0" baseline="0" noProof="0">
              <a:ln>
                <a:noFill/>
              </a:ln>
              <a:solidFill>
                <a:prstClr val="black"/>
              </a:solidFill>
              <a:effectLst/>
              <a:uLnTx/>
              <a:uFillTx/>
              <a:latin typeface="+mn-lt"/>
              <a:ea typeface="+mn-ea"/>
              <a:cs typeface="+mn-cs"/>
            </a:rPr>
            <a:t>de l'année 2022 (</a:t>
          </a:r>
          <a:r>
            <a:rPr kumimoji="0" lang="fr-FR" sz="1400" b="1" i="0" u="none" strike="noStrike" kern="0" cap="none" spc="0" normalizeH="0" baseline="0" noProof="0">
              <a:ln>
                <a:noFill/>
              </a:ln>
              <a:solidFill>
                <a:srgbClr val="00B050"/>
              </a:solidFill>
              <a:effectLst/>
              <a:uLnTx/>
              <a:uFillTx/>
              <a:latin typeface="+mn-lt"/>
              <a:ea typeface="+mn-ea"/>
              <a:cs typeface="+mn-cs"/>
            </a:rPr>
            <a:t>113,7</a:t>
          </a:r>
          <a:r>
            <a:rPr kumimoji="0" lang="fr-FR" sz="1400" b="1" i="0" u="none" strike="noStrike" kern="0" cap="none" spc="0" normalizeH="0" baseline="0" noProof="0">
              <a:ln>
                <a:noFill/>
              </a:ln>
              <a:solidFill>
                <a:prstClr val="black"/>
              </a:solidFill>
              <a:effectLst/>
              <a:uLnTx/>
              <a:uFillTx/>
              <a:latin typeface="+mn-lt"/>
              <a:ea typeface="+mn-ea"/>
              <a:cs typeface="+mn-cs"/>
            </a:rPr>
            <a:t>) / indice 2016, soit 30,89*113,7/100,1 = </a:t>
          </a:r>
          <a:r>
            <a:rPr kumimoji="0" lang="fr-FR" sz="1400" b="1" i="0" u="none" strike="noStrike" kern="0" cap="none" spc="0" normalizeH="0" baseline="0" noProof="0">
              <a:ln>
                <a:noFill/>
              </a:ln>
              <a:solidFill>
                <a:srgbClr val="00B050"/>
              </a:solidFill>
              <a:effectLst/>
              <a:uLnTx/>
              <a:uFillTx/>
              <a:latin typeface="+mn-lt"/>
              <a:ea typeface="+mn-ea"/>
              <a:cs typeface="+mn-cs"/>
            </a:rPr>
            <a:t>35,09</a:t>
          </a: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Wingdings" panose="05000000000000000000" pitchFamily="2" charset="2"/>
              <a:ea typeface="+mn-ea"/>
              <a:cs typeface="+mn-cs"/>
            </a:rPr>
            <a:t>F</a:t>
          </a:r>
          <a:r>
            <a:rPr kumimoji="0" lang="fr-FR" sz="1400" b="1" i="0" u="none" strike="noStrike" kern="0" cap="none" spc="0" normalizeH="0" baseline="0" noProof="0">
              <a:ln>
                <a:noFill/>
              </a:ln>
              <a:solidFill>
                <a:prstClr val="black"/>
              </a:solidFill>
              <a:effectLst/>
              <a:uLnTx/>
              <a:uFillTx/>
              <a:latin typeface="+mn-lt"/>
              <a:ea typeface="+mn-ea"/>
              <a:cs typeface="+mn-cs"/>
            </a:rPr>
            <a:t> Le nombre d'heures annuel moyen de l'INSEE = 1 534 H. Il faut le proratiser en fonction de la quotité de temps affectée sur l'opération si elle est inférieure à 100%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1752600</xdr:colOff>
      <xdr:row>19</xdr:row>
      <xdr:rowOff>7620</xdr:rowOff>
    </xdr:from>
    <xdr:to>
      <xdr:col>1</xdr:col>
      <xdr:colOff>2240280</xdr:colOff>
      <xdr:row>19</xdr:row>
      <xdr:rowOff>480060</xdr:rowOff>
    </xdr:to>
    <xdr:pic>
      <xdr:nvPicPr>
        <xdr:cNvPr id="79999" name="Image 2" descr="imagesCAHUVX36">
          <a:extLst>
            <a:ext uri="{FF2B5EF4-FFF2-40B4-BE49-F238E27FC236}">
              <a16:creationId xmlns:a16="http://schemas.microsoft.com/office/drawing/2014/main" id="{86EA4044-C6F8-4F86-854C-CF3C2E3098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41220" y="6774180"/>
          <a:ext cx="487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1615440</xdr:colOff>
      <xdr:row>5</xdr:row>
      <xdr:rowOff>137160</xdr:rowOff>
    </xdr:from>
    <xdr:to>
      <xdr:col>0</xdr:col>
      <xdr:colOff>2225040</xdr:colOff>
      <xdr:row>9</xdr:row>
      <xdr:rowOff>0</xdr:rowOff>
    </xdr:to>
    <xdr:pic>
      <xdr:nvPicPr>
        <xdr:cNvPr id="2" name="Image 1" descr="imagesCAHUVX36">
          <a:extLst>
            <a:ext uri="{FF2B5EF4-FFF2-40B4-BE49-F238E27FC236}">
              <a16:creationId xmlns:a16="http://schemas.microsoft.com/office/drawing/2014/main" id="{74763836-F7DB-4C1B-9FE2-2AE7E2E874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9140" y="14221460"/>
          <a:ext cx="609600" cy="497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4"/>
    <pageSetUpPr fitToPage="1"/>
  </sheetPr>
  <dimension ref="A1:W41"/>
  <sheetViews>
    <sheetView showGridLines="0" showZeros="0" topLeftCell="A20" zoomScale="80" zoomScaleNormal="80" zoomScaleSheetLayoutView="100" workbookViewId="0">
      <selection activeCell="B18" sqref="B18"/>
    </sheetView>
  </sheetViews>
  <sheetFormatPr baseColWidth="10" defaultColWidth="11.42578125" defaultRowHeight="12.75" x14ac:dyDescent="0.2"/>
  <cols>
    <col min="1" max="1" width="5" style="3" customWidth="1"/>
    <col min="2" max="2" width="37.42578125" style="5" customWidth="1"/>
    <col min="3" max="3" width="25.42578125" style="5" customWidth="1"/>
    <col min="4" max="4" width="14.85546875" style="5" customWidth="1"/>
    <col min="5" max="5" width="14.85546875" style="52" customWidth="1"/>
    <col min="6" max="7" width="14.85546875" style="3" customWidth="1"/>
    <col min="8" max="8" width="14.85546875" style="52" customWidth="1"/>
    <col min="9" max="10" width="14.85546875" style="3" customWidth="1"/>
    <col min="11" max="11" width="14.85546875" style="52" customWidth="1"/>
    <col min="12" max="21" width="12.85546875" style="3" customWidth="1"/>
    <col min="22" max="22" width="22" style="3" customWidth="1"/>
    <col min="23" max="23" width="19.42578125" style="3" customWidth="1"/>
    <col min="24" max="25" width="11.42578125" style="3"/>
    <col min="26" max="26" width="36.5703125" style="3" customWidth="1"/>
    <col min="27" max="16384" width="11.42578125" style="3"/>
  </cols>
  <sheetData>
    <row r="1" spans="1:23" ht="25.5" customHeight="1" thickBot="1" x14ac:dyDescent="0.25">
      <c r="A1" s="33" t="s">
        <v>52</v>
      </c>
      <c r="B1" s="33"/>
      <c r="C1" s="33"/>
      <c r="D1" s="33"/>
      <c r="E1" s="51"/>
      <c r="F1" s="35"/>
      <c r="G1" s="36"/>
      <c r="H1" s="51"/>
      <c r="I1" s="35"/>
      <c r="J1" s="35"/>
      <c r="K1" s="51"/>
      <c r="L1" s="35"/>
      <c r="M1" s="35"/>
      <c r="N1" s="35"/>
      <c r="O1" s="35"/>
      <c r="P1" s="35"/>
      <c r="Q1" s="35"/>
      <c r="R1" s="35"/>
      <c r="S1" s="35"/>
      <c r="T1" s="35"/>
      <c r="U1" s="35"/>
      <c r="V1" s="213"/>
      <c r="W1" s="213"/>
    </row>
    <row r="2" spans="1:23" ht="13.5" thickTop="1" x14ac:dyDescent="0.2"/>
    <row r="3" spans="1:23" s="38" customFormat="1" ht="48.6" customHeight="1" x14ac:dyDescent="0.4">
      <c r="A3" s="196"/>
      <c r="B3" s="197" t="s">
        <v>53</v>
      </c>
      <c r="C3" s="197"/>
      <c r="D3" s="197"/>
      <c r="E3" s="197"/>
      <c r="F3" s="197"/>
      <c r="G3" s="197"/>
      <c r="H3" s="197"/>
      <c r="I3" s="197"/>
      <c r="J3" s="197"/>
      <c r="K3" s="197"/>
      <c r="L3" s="197"/>
      <c r="M3" s="197"/>
      <c r="N3" s="197"/>
      <c r="O3" s="197"/>
      <c r="P3" s="197"/>
      <c r="Q3" s="197"/>
      <c r="R3" s="197"/>
      <c r="S3" s="197"/>
      <c r="T3" s="197"/>
      <c r="U3" s="197"/>
      <c r="V3" s="197"/>
      <c r="W3" s="197"/>
    </row>
    <row r="4" spans="1:23" ht="50.1" customHeight="1" x14ac:dyDescent="0.2">
      <c r="A4" s="196"/>
      <c r="B4" s="197"/>
      <c r="C4" s="197"/>
      <c r="D4" s="197"/>
      <c r="E4" s="197"/>
      <c r="F4" s="197"/>
      <c r="G4" s="197"/>
      <c r="H4" s="197"/>
      <c r="I4" s="197"/>
      <c r="J4" s="197"/>
      <c r="K4" s="197"/>
      <c r="L4" s="197"/>
      <c r="M4" s="197"/>
      <c r="N4" s="197"/>
      <c r="O4" s="197"/>
      <c r="P4" s="197"/>
      <c r="Q4" s="197"/>
      <c r="R4" s="197"/>
      <c r="S4" s="197"/>
      <c r="T4" s="197"/>
      <c r="U4" s="197"/>
      <c r="V4" s="197"/>
      <c r="W4" s="197"/>
    </row>
    <row r="5" spans="1:23" ht="7.5" customHeight="1" x14ac:dyDescent="0.2">
      <c r="A5" s="39"/>
      <c r="B5" s="40"/>
      <c r="C5" s="40"/>
      <c r="D5" s="40"/>
      <c r="E5" s="53"/>
      <c r="F5" s="40"/>
      <c r="G5" s="40"/>
      <c r="H5" s="53"/>
      <c r="I5" s="40"/>
      <c r="J5" s="40"/>
      <c r="K5" s="53"/>
      <c r="L5" s="40"/>
      <c r="M5" s="40"/>
      <c r="N5" s="40"/>
      <c r="O5" s="40"/>
      <c r="P5" s="40"/>
      <c r="Q5" s="40"/>
      <c r="R5" s="40"/>
      <c r="S5" s="40"/>
      <c r="T5" s="40"/>
      <c r="U5" s="40"/>
      <c r="V5" s="40"/>
      <c r="W5" s="40"/>
    </row>
    <row r="6" spans="1:23" ht="30.6" customHeight="1" x14ac:dyDescent="0.2">
      <c r="A6" s="39"/>
      <c r="B6" s="40"/>
      <c r="C6" s="40"/>
      <c r="D6" s="40"/>
      <c r="E6" s="53"/>
      <c r="F6" s="40"/>
      <c r="G6" s="40"/>
      <c r="H6" s="53"/>
      <c r="I6" s="40"/>
      <c r="J6" s="40"/>
      <c r="K6" s="53"/>
      <c r="L6" s="40"/>
      <c r="M6" s="40"/>
      <c r="N6" s="40"/>
      <c r="O6" s="40"/>
      <c r="P6" s="40"/>
      <c r="Q6" s="40"/>
      <c r="R6" s="40"/>
      <c r="S6" s="40"/>
      <c r="T6" s="40"/>
      <c r="U6" s="40"/>
      <c r="V6" s="40"/>
      <c r="W6" s="40"/>
    </row>
    <row r="7" spans="1:23" ht="30.6" customHeight="1" x14ac:dyDescent="0.2">
      <c r="A7" s="39"/>
      <c r="B7" s="40"/>
      <c r="C7" s="40"/>
      <c r="D7" s="40"/>
      <c r="E7" s="53"/>
      <c r="F7" s="40"/>
      <c r="G7" s="40"/>
      <c r="H7" s="53"/>
      <c r="I7" s="40"/>
      <c r="J7" s="40"/>
      <c r="K7" s="53"/>
      <c r="L7" s="40"/>
      <c r="M7" s="40"/>
      <c r="N7" s="40"/>
      <c r="O7" s="40"/>
      <c r="P7" s="40"/>
      <c r="Q7" s="40"/>
      <c r="R7" s="40"/>
      <c r="S7" s="40"/>
      <c r="T7" s="40"/>
      <c r="U7" s="40"/>
      <c r="V7" s="40"/>
      <c r="W7" s="40"/>
    </row>
    <row r="8" spans="1:23" ht="30.6" customHeight="1" x14ac:dyDescent="0.2">
      <c r="A8" s="39"/>
      <c r="B8" s="40"/>
      <c r="C8" s="40"/>
      <c r="D8" s="40"/>
      <c r="E8" s="53"/>
      <c r="F8" s="40"/>
      <c r="G8" s="40"/>
      <c r="H8" s="53"/>
      <c r="I8" s="40"/>
      <c r="J8" s="40"/>
      <c r="K8" s="53"/>
      <c r="L8" s="40"/>
      <c r="M8" s="40"/>
      <c r="N8" s="40"/>
      <c r="O8" s="40"/>
      <c r="P8" s="40"/>
      <c r="Q8" s="40"/>
      <c r="R8" s="40"/>
      <c r="S8" s="40"/>
      <c r="T8" s="40"/>
      <c r="U8" s="40"/>
      <c r="V8" s="40"/>
      <c r="W8" s="40"/>
    </row>
    <row r="9" spans="1:23" ht="30.6" customHeight="1" x14ac:dyDescent="0.2">
      <c r="A9" s="39"/>
      <c r="B9" s="40"/>
      <c r="C9" s="40"/>
      <c r="D9" s="40"/>
      <c r="E9" s="53"/>
      <c r="F9" s="40"/>
      <c r="G9" s="40"/>
      <c r="H9" s="53"/>
      <c r="I9" s="40"/>
      <c r="J9" s="40"/>
      <c r="K9" s="53"/>
      <c r="L9" s="40"/>
      <c r="M9" s="40"/>
      <c r="N9" s="40"/>
      <c r="O9" s="40"/>
      <c r="P9" s="40"/>
      <c r="Q9" s="40"/>
      <c r="R9" s="40"/>
      <c r="S9" s="40"/>
      <c r="T9" s="40"/>
      <c r="U9" s="40"/>
      <c r="V9" s="40"/>
      <c r="W9" s="40"/>
    </row>
    <row r="10" spans="1:23" ht="30.6" customHeight="1" x14ac:dyDescent="0.2">
      <c r="A10" s="39"/>
      <c r="B10" s="40"/>
      <c r="C10" s="40"/>
      <c r="D10" s="40"/>
      <c r="E10" s="53"/>
      <c r="F10" s="40"/>
      <c r="G10" s="40"/>
      <c r="H10" s="53"/>
      <c r="I10" s="40"/>
      <c r="J10" s="40"/>
      <c r="K10" s="53"/>
      <c r="L10" s="40"/>
      <c r="M10" s="40"/>
      <c r="N10" s="40"/>
      <c r="O10" s="40"/>
      <c r="P10" s="40"/>
      <c r="Q10" s="40"/>
      <c r="R10" s="40"/>
      <c r="S10" s="40"/>
      <c r="T10" s="40"/>
      <c r="U10" s="40"/>
      <c r="V10" s="40"/>
      <c r="W10" s="40"/>
    </row>
    <row r="11" spans="1:23" ht="30.6" customHeight="1" x14ac:dyDescent="0.2">
      <c r="A11" s="39"/>
      <c r="B11" s="40"/>
      <c r="C11" s="40"/>
      <c r="D11" s="40"/>
      <c r="E11" s="53"/>
      <c r="F11" s="40"/>
      <c r="G11" s="40"/>
      <c r="H11" s="53"/>
      <c r="I11" s="40"/>
      <c r="J11" s="40"/>
      <c r="K11" s="53"/>
      <c r="L11" s="40"/>
      <c r="M11" s="40"/>
      <c r="N11" s="40"/>
      <c r="O11" s="40"/>
      <c r="P11" s="40"/>
      <c r="Q11" s="40"/>
      <c r="R11" s="40"/>
      <c r="S11" s="40"/>
      <c r="T11" s="40"/>
      <c r="U11" s="40"/>
      <c r="V11" s="40"/>
      <c r="W11" s="40"/>
    </row>
    <row r="12" spans="1:23" ht="30.6" customHeight="1" x14ac:dyDescent="0.2">
      <c r="A12" s="39"/>
      <c r="B12" s="40"/>
      <c r="C12" s="40"/>
      <c r="D12" s="40"/>
      <c r="E12" s="53"/>
      <c r="F12" s="40"/>
      <c r="G12" s="40"/>
      <c r="H12" s="53"/>
      <c r="I12" s="40"/>
      <c r="J12" s="40"/>
      <c r="K12" s="53"/>
      <c r="L12" s="40"/>
      <c r="M12" s="40"/>
      <c r="N12" s="40"/>
      <c r="O12" s="40"/>
      <c r="P12" s="40"/>
      <c r="Q12" s="40"/>
      <c r="R12" s="40"/>
      <c r="S12" s="40"/>
      <c r="T12" s="40"/>
      <c r="U12" s="40"/>
      <c r="V12" s="40"/>
      <c r="W12" s="40"/>
    </row>
    <row r="13" spans="1:23" ht="28.5" x14ac:dyDescent="0.45">
      <c r="A13" s="41"/>
      <c r="B13" s="42"/>
      <c r="C13" s="42"/>
      <c r="D13" s="42"/>
      <c r="E13" s="54"/>
      <c r="F13" s="42"/>
      <c r="G13" s="42"/>
      <c r="H13" s="56"/>
      <c r="I13" s="42"/>
      <c r="J13" s="42"/>
      <c r="K13" s="56"/>
      <c r="L13" s="42"/>
      <c r="M13" s="42"/>
      <c r="N13" s="42"/>
      <c r="O13" s="42"/>
      <c r="P13" s="42"/>
      <c r="Q13" s="42"/>
      <c r="R13" s="42"/>
      <c r="S13" s="42"/>
      <c r="T13" s="42"/>
      <c r="U13" s="42"/>
      <c r="V13" s="42"/>
      <c r="W13" s="42"/>
    </row>
    <row r="14" spans="1:23" ht="38.1" customHeight="1" x14ac:dyDescent="0.35">
      <c r="B14" s="45" t="s">
        <v>45</v>
      </c>
      <c r="C14" s="46"/>
      <c r="D14" s="46"/>
    </row>
    <row r="15" spans="1:23" ht="28.5" x14ac:dyDescent="0.45">
      <c r="A15" s="47"/>
      <c r="B15" s="17" t="s">
        <v>30</v>
      </c>
      <c r="C15" s="17"/>
      <c r="D15" s="17"/>
    </row>
    <row r="16" spans="1:23" ht="10.5" customHeight="1" thickBot="1" x14ac:dyDescent="0.3">
      <c r="B16" s="4"/>
      <c r="C16" s="4"/>
      <c r="D16" s="4"/>
    </row>
    <row r="17" spans="2:23" ht="96.2" customHeight="1" thickBot="1" x14ac:dyDescent="0.3">
      <c r="B17" s="29" t="s">
        <v>48</v>
      </c>
      <c r="C17" s="94" t="s">
        <v>50</v>
      </c>
      <c r="D17" s="198">
        <v>2021</v>
      </c>
      <c r="E17" s="199"/>
      <c r="F17" s="200"/>
      <c r="G17" s="198">
        <v>2022</v>
      </c>
      <c r="H17" s="199"/>
      <c r="I17" s="200"/>
      <c r="J17" s="198">
        <v>2023</v>
      </c>
      <c r="K17" s="199"/>
      <c r="L17" s="200"/>
      <c r="M17" s="198">
        <v>2024</v>
      </c>
      <c r="N17" s="199"/>
      <c r="O17" s="200"/>
      <c r="P17" s="198">
        <v>2025</v>
      </c>
      <c r="Q17" s="199"/>
      <c r="R17" s="200"/>
      <c r="S17" s="198">
        <v>2026</v>
      </c>
      <c r="T17" s="199"/>
      <c r="U17" s="200"/>
      <c r="V17" s="11"/>
      <c r="W17" s="11"/>
    </row>
    <row r="18" spans="2:23" ht="105.95" customHeight="1" thickBot="1" x14ac:dyDescent="0.25">
      <c r="B18" s="48" t="s">
        <v>37</v>
      </c>
      <c r="C18" s="191" t="s">
        <v>49</v>
      </c>
      <c r="D18" s="26" t="s">
        <v>32</v>
      </c>
      <c r="E18" s="192" t="s">
        <v>33</v>
      </c>
      <c r="F18" s="29" t="s">
        <v>14</v>
      </c>
      <c r="G18" s="26" t="s">
        <v>32</v>
      </c>
      <c r="H18" s="192" t="s">
        <v>33</v>
      </c>
      <c r="I18" s="29" t="s">
        <v>14</v>
      </c>
      <c r="J18" s="26" t="s">
        <v>32</v>
      </c>
      <c r="K18" s="192" t="s">
        <v>33</v>
      </c>
      <c r="L18" s="29" t="s">
        <v>14</v>
      </c>
      <c r="M18" s="26" t="s">
        <v>32</v>
      </c>
      <c r="N18" s="192" t="s">
        <v>33</v>
      </c>
      <c r="O18" s="29" t="s">
        <v>14</v>
      </c>
      <c r="P18" s="26" t="s">
        <v>32</v>
      </c>
      <c r="Q18" s="192" t="s">
        <v>33</v>
      </c>
      <c r="R18" s="29" t="s">
        <v>14</v>
      </c>
      <c r="S18" s="26" t="s">
        <v>32</v>
      </c>
      <c r="T18" s="192" t="s">
        <v>33</v>
      </c>
      <c r="U18" s="29" t="s">
        <v>14</v>
      </c>
      <c r="V18" s="24" t="s">
        <v>39</v>
      </c>
      <c r="W18" s="25" t="s">
        <v>14</v>
      </c>
    </row>
    <row r="19" spans="2:23" ht="58.9" customHeight="1" thickBot="1" x14ac:dyDescent="0.25">
      <c r="B19" s="66" t="s">
        <v>38</v>
      </c>
      <c r="C19" s="190">
        <v>35.090000000000003</v>
      </c>
      <c r="D19" s="32"/>
      <c r="E19" s="193">
        <f>C19*D19</f>
        <v>0</v>
      </c>
      <c r="F19" s="30" t="str">
        <f>IF(E19=0,"%",E19/$E$24)</f>
        <v>%</v>
      </c>
      <c r="G19" s="27"/>
      <c r="H19" s="194">
        <f>G19*C19</f>
        <v>0</v>
      </c>
      <c r="I19" s="30" t="str">
        <f>IF(H19=0,"%",H19/$H$24)</f>
        <v>%</v>
      </c>
      <c r="J19" s="27"/>
      <c r="K19" s="194">
        <f>J19*C19</f>
        <v>0</v>
      </c>
      <c r="L19" s="30" t="str">
        <f>IF(K19=0,"%",K19/$K$24)</f>
        <v>%</v>
      </c>
      <c r="M19" s="27"/>
      <c r="N19" s="194">
        <f>C19*M19</f>
        <v>0</v>
      </c>
      <c r="O19" s="30" t="str">
        <f>IF(N19=0,"%",N19/$N$24)</f>
        <v>%</v>
      </c>
      <c r="P19" s="27"/>
      <c r="Q19" s="194">
        <f>C19*P19</f>
        <v>0</v>
      </c>
      <c r="R19" s="30" t="str">
        <f>IF(Q19=0,"%",Q19/$Q$24)</f>
        <v>%</v>
      </c>
      <c r="S19" s="27"/>
      <c r="T19" s="194">
        <f>C19*S19</f>
        <v>0</v>
      </c>
      <c r="U19" s="30" t="str">
        <f>IF(T19=0,"%",T19/$Q$24)</f>
        <v>%</v>
      </c>
      <c r="V19" s="96">
        <f t="shared" ref="V19:V26" si="0">E19+H19+K19+N19+Q19+T19</f>
        <v>0</v>
      </c>
      <c r="W19" s="214"/>
    </row>
    <row r="20" spans="2:23" ht="58.35" customHeight="1" thickBot="1" x14ac:dyDescent="0.25">
      <c r="B20" s="66" t="s">
        <v>38</v>
      </c>
      <c r="C20" s="190">
        <v>35.090000000000003</v>
      </c>
      <c r="D20" s="28"/>
      <c r="E20" s="193">
        <f t="shared" ref="E20:E23" si="1">C20*D20</f>
        <v>0</v>
      </c>
      <c r="F20" s="30" t="str">
        <f>IF(E20=0,"%",E20/$E$24)</f>
        <v>%</v>
      </c>
      <c r="G20" s="27"/>
      <c r="H20" s="194">
        <f t="shared" ref="H20:H23" si="2">G20*C20</f>
        <v>0</v>
      </c>
      <c r="I20" s="30" t="str">
        <f>IF(H20=0,"%",H20/$H$24)</f>
        <v>%</v>
      </c>
      <c r="J20" s="27"/>
      <c r="K20" s="194">
        <f t="shared" ref="K20:K23" si="3">J20*C20</f>
        <v>0</v>
      </c>
      <c r="L20" s="30" t="str">
        <f>IF(K20=0,"%",K20/$K$24)</f>
        <v>%</v>
      </c>
      <c r="M20" s="27"/>
      <c r="N20" s="194">
        <f>C20*M20</f>
        <v>0</v>
      </c>
      <c r="O20" s="30" t="str">
        <f>IF(N20=0,"%",N20/$N$24)</f>
        <v>%</v>
      </c>
      <c r="P20" s="27"/>
      <c r="Q20" s="194">
        <f t="shared" ref="Q20:Q22" si="4">C20*P20</f>
        <v>0</v>
      </c>
      <c r="R20" s="30" t="str">
        <f>IF(Q20=0,"%",Q20/$Q$24)</f>
        <v>%</v>
      </c>
      <c r="S20" s="27"/>
      <c r="T20" s="194">
        <f t="shared" ref="T20:T23" si="5">C20*S20</f>
        <v>0</v>
      </c>
      <c r="U20" s="30" t="str">
        <f>IF(T20=0,"%",T20/$Q$24)</f>
        <v>%</v>
      </c>
      <c r="V20" s="96">
        <f t="shared" si="0"/>
        <v>0</v>
      </c>
      <c r="W20" s="215"/>
    </row>
    <row r="21" spans="2:23" ht="54.6" customHeight="1" thickBot="1" x14ac:dyDescent="0.25">
      <c r="B21" s="66" t="s">
        <v>38</v>
      </c>
      <c r="C21" s="190">
        <v>35.090000000000003</v>
      </c>
      <c r="D21" s="28"/>
      <c r="E21" s="193">
        <f t="shared" si="1"/>
        <v>0</v>
      </c>
      <c r="F21" s="30" t="str">
        <f>IF(E21=0,"%",E21/$E$24)</f>
        <v>%</v>
      </c>
      <c r="G21" s="27"/>
      <c r="H21" s="194">
        <f t="shared" si="2"/>
        <v>0</v>
      </c>
      <c r="I21" s="30" t="str">
        <f>IF(H21=0,"%",H21/$H$24)</f>
        <v>%</v>
      </c>
      <c r="J21" s="27"/>
      <c r="K21" s="194">
        <f>J21*C21</f>
        <v>0</v>
      </c>
      <c r="L21" s="30" t="str">
        <f>IF(K21=0,"%",K21/$K$24)</f>
        <v>%</v>
      </c>
      <c r="M21" s="27"/>
      <c r="N21" s="194">
        <f>C21*M21</f>
        <v>0</v>
      </c>
      <c r="O21" s="30" t="str">
        <f>IF(N21=0,"%",N21/$N$24)</f>
        <v>%</v>
      </c>
      <c r="P21" s="27"/>
      <c r="Q21" s="194">
        <f t="shared" si="4"/>
        <v>0</v>
      </c>
      <c r="R21" s="30" t="str">
        <f>IF(Q21=0,"%",Q21/$Q$24)</f>
        <v>%</v>
      </c>
      <c r="S21" s="27"/>
      <c r="T21" s="194">
        <f t="shared" si="5"/>
        <v>0</v>
      </c>
      <c r="U21" s="30" t="str">
        <f>IF(T21=0,"%",T21/$Q$24)</f>
        <v>%</v>
      </c>
      <c r="V21" s="96">
        <f t="shared" si="0"/>
        <v>0</v>
      </c>
      <c r="W21" s="215"/>
    </row>
    <row r="22" spans="2:23" ht="54.6" customHeight="1" thickBot="1" x14ac:dyDescent="0.25">
      <c r="B22" s="66" t="s">
        <v>38</v>
      </c>
      <c r="C22" s="190">
        <v>35.090000000000003</v>
      </c>
      <c r="D22" s="28"/>
      <c r="E22" s="193">
        <f t="shared" si="1"/>
        <v>0</v>
      </c>
      <c r="F22" s="30" t="str">
        <f>IF(E22=0,"%",E22/$E$24)</f>
        <v>%</v>
      </c>
      <c r="G22" s="27"/>
      <c r="H22" s="194">
        <f t="shared" si="2"/>
        <v>0</v>
      </c>
      <c r="I22" s="30" t="str">
        <f>IF(H22=0,"%",H22/$H$24)</f>
        <v>%</v>
      </c>
      <c r="J22" s="27"/>
      <c r="K22" s="194">
        <f t="shared" si="3"/>
        <v>0</v>
      </c>
      <c r="L22" s="30" t="str">
        <f>IF(K22=0,"%",K22/$K$24)</f>
        <v>%</v>
      </c>
      <c r="M22" s="27"/>
      <c r="N22" s="194">
        <f>C22*M22</f>
        <v>0</v>
      </c>
      <c r="O22" s="30" t="str">
        <f>IF(N22=0,"%",N22/$N$24)</f>
        <v>%</v>
      </c>
      <c r="P22" s="27"/>
      <c r="Q22" s="194">
        <f t="shared" si="4"/>
        <v>0</v>
      </c>
      <c r="R22" s="30" t="str">
        <f>IF(Q22=0,"%",Q22/$Q$24)</f>
        <v>%</v>
      </c>
      <c r="S22" s="27"/>
      <c r="T22" s="194">
        <f t="shared" si="5"/>
        <v>0</v>
      </c>
      <c r="U22" s="30" t="str">
        <f>IF(T22=0,"%",T22/$Q$24)</f>
        <v>%</v>
      </c>
      <c r="V22" s="96">
        <f t="shared" si="0"/>
        <v>0</v>
      </c>
      <c r="W22" s="215"/>
    </row>
    <row r="23" spans="2:23" ht="54.6" customHeight="1" thickBot="1" x14ac:dyDescent="0.25">
      <c r="B23" s="66" t="s">
        <v>38</v>
      </c>
      <c r="C23" s="190">
        <v>35.090000000000003</v>
      </c>
      <c r="D23" s="28"/>
      <c r="E23" s="193">
        <f t="shared" si="1"/>
        <v>0</v>
      </c>
      <c r="F23" s="30" t="str">
        <f>IF(E23=0,"%",E23/$E$24)</f>
        <v>%</v>
      </c>
      <c r="G23" s="27"/>
      <c r="H23" s="194">
        <f t="shared" si="2"/>
        <v>0</v>
      </c>
      <c r="I23" s="30" t="str">
        <f>IF(H23=0,"%",H23/$H$24)</f>
        <v>%</v>
      </c>
      <c r="J23" s="27"/>
      <c r="K23" s="194">
        <f t="shared" si="3"/>
        <v>0</v>
      </c>
      <c r="L23" s="30" t="str">
        <f>IF(K23=0,"%",K23/$K$24)</f>
        <v>%</v>
      </c>
      <c r="M23" s="27"/>
      <c r="N23" s="194">
        <f>C23*M23</f>
        <v>0</v>
      </c>
      <c r="O23" s="30" t="str">
        <f>IF(N23=0,"%",N23/$N$24)</f>
        <v>%</v>
      </c>
      <c r="P23" s="27"/>
      <c r="Q23" s="194">
        <f>C23*P23</f>
        <v>0</v>
      </c>
      <c r="R23" s="30" t="str">
        <f>IF(Q23=0,"%",Q23/$Q$24)</f>
        <v>%</v>
      </c>
      <c r="S23" s="27"/>
      <c r="T23" s="194">
        <f t="shared" si="5"/>
        <v>0</v>
      </c>
      <c r="U23" s="30" t="str">
        <f>IF(T23=0,"%",T23/$Q$24)</f>
        <v>%</v>
      </c>
      <c r="V23" s="96">
        <f t="shared" si="0"/>
        <v>0</v>
      </c>
      <c r="W23" s="216"/>
    </row>
    <row r="24" spans="2:23" s="31" customFormat="1" ht="54.6" customHeight="1" thickBot="1" x14ac:dyDescent="0.25">
      <c r="B24" s="210" t="s">
        <v>34</v>
      </c>
      <c r="C24" s="211"/>
      <c r="D24" s="212"/>
      <c r="E24" s="50">
        <f>SUM(E19:E23)</f>
        <v>0</v>
      </c>
      <c r="F24" s="30" t="str">
        <f>IF(E24=0,"%",E24/$E$26)</f>
        <v>%</v>
      </c>
      <c r="G24" s="49"/>
      <c r="H24" s="50">
        <f>SUM(H19:H23)</f>
        <v>0</v>
      </c>
      <c r="I24" s="30" t="str">
        <f>IF(H24=0,"%",H24/$H$26)</f>
        <v>%</v>
      </c>
      <c r="J24" s="49"/>
      <c r="K24" s="58">
        <f>SUM(K19:K23)</f>
        <v>0</v>
      </c>
      <c r="L24" s="30" t="str">
        <f>IF(K24=0,"%",K24/$K$26)</f>
        <v>%</v>
      </c>
      <c r="M24" s="49"/>
      <c r="N24" s="58">
        <f>SUM(N19:N23)</f>
        <v>0</v>
      </c>
      <c r="O24" s="30" t="str">
        <f>IF(N24=0,"%",N24/$N$26)</f>
        <v>%</v>
      </c>
      <c r="P24" s="49"/>
      <c r="Q24" s="58">
        <f>SUM(Q19:Q23)</f>
        <v>0</v>
      </c>
      <c r="R24" s="30" t="str">
        <f>IF(Q24=0,"%",Q24/$Q$26)</f>
        <v>%</v>
      </c>
      <c r="S24" s="49"/>
      <c r="T24" s="58">
        <f>SUM(T19:T23)</f>
        <v>0</v>
      </c>
      <c r="U24" s="30" t="str">
        <f>IF(T24=0,"%",T24/$T$26)</f>
        <v>%</v>
      </c>
      <c r="V24" s="96">
        <f t="shared" si="0"/>
        <v>0</v>
      </c>
      <c r="W24" s="30" t="str">
        <f>IFERROR(V24/V$26,"- %")</f>
        <v>- %</v>
      </c>
    </row>
    <row r="25" spans="2:23" ht="59.45" customHeight="1" thickBot="1" x14ac:dyDescent="0.25">
      <c r="B25" s="210" t="s">
        <v>43</v>
      </c>
      <c r="C25" s="211"/>
      <c r="D25" s="212"/>
      <c r="E25" s="50">
        <f>0.4*E24</f>
        <v>0</v>
      </c>
      <c r="F25" s="30" t="str">
        <f>IF(E25=0,"%",E25/$E$26)</f>
        <v>%</v>
      </c>
      <c r="G25" s="49"/>
      <c r="H25" s="50">
        <f>0.4*H24</f>
        <v>0</v>
      </c>
      <c r="I25" s="30" t="str">
        <f>IF(H25=0,"%",H25/$H$26)</f>
        <v>%</v>
      </c>
      <c r="J25" s="49"/>
      <c r="K25" s="50">
        <f>0.4*K24</f>
        <v>0</v>
      </c>
      <c r="L25" s="30" t="str">
        <f>IF(K25=0,"%",K25/$K$26)</f>
        <v>%</v>
      </c>
      <c r="M25" s="49"/>
      <c r="N25" s="50">
        <f>0.4*N24</f>
        <v>0</v>
      </c>
      <c r="O25" s="30" t="str">
        <f>IF(N25=0,"%",N25/$N$26)</f>
        <v>%</v>
      </c>
      <c r="P25" s="49"/>
      <c r="Q25" s="50">
        <f>0.4*Q24</f>
        <v>0</v>
      </c>
      <c r="R25" s="30" t="str">
        <f>IF(Q25=0,"%",Q25/$Q$26)</f>
        <v>%</v>
      </c>
      <c r="S25" s="49"/>
      <c r="T25" s="50">
        <f>0.4*T24</f>
        <v>0</v>
      </c>
      <c r="U25" s="30" t="str">
        <f>IF(T25=0,"%",T25/$T$26)</f>
        <v>%</v>
      </c>
      <c r="V25" s="96">
        <f t="shared" si="0"/>
        <v>0</v>
      </c>
      <c r="W25" s="30" t="str">
        <f>IFERROR(V25/V$26,"- %")</f>
        <v>- %</v>
      </c>
    </row>
    <row r="26" spans="2:23" ht="56.45" customHeight="1" thickBot="1" x14ac:dyDescent="0.25">
      <c r="B26" s="210" t="s">
        <v>36</v>
      </c>
      <c r="C26" s="211"/>
      <c r="D26" s="212"/>
      <c r="E26" s="50">
        <f>E24+E25</f>
        <v>0</v>
      </c>
      <c r="F26" s="30" t="str">
        <f>IF(E26=0,"%",F24+F25)</f>
        <v>%</v>
      </c>
      <c r="G26" s="49"/>
      <c r="H26" s="50">
        <f>H24+H25</f>
        <v>0</v>
      </c>
      <c r="I26" s="30" t="str">
        <f>IF(H26=0,"%",I24+I25)</f>
        <v>%</v>
      </c>
      <c r="J26" s="49"/>
      <c r="K26" s="50">
        <f>K24+K25</f>
        <v>0</v>
      </c>
      <c r="L26" s="30" t="str">
        <f>IF(K26=0,"%",L24+L25)</f>
        <v>%</v>
      </c>
      <c r="M26" s="49"/>
      <c r="N26" s="50">
        <f>N24+N25</f>
        <v>0</v>
      </c>
      <c r="O26" s="30" t="str">
        <f>IF(N26=0,"%",O24+O25)</f>
        <v>%</v>
      </c>
      <c r="P26" s="49"/>
      <c r="Q26" s="50">
        <f>Q24+Q25</f>
        <v>0</v>
      </c>
      <c r="R26" s="30" t="str">
        <f>IF(Q26=0,"%",R24+R25)</f>
        <v>%</v>
      </c>
      <c r="S26" s="49"/>
      <c r="T26" s="50">
        <f>T24+T25</f>
        <v>0</v>
      </c>
      <c r="U26" s="30" t="str">
        <f>IF(T26=0,"%",U24+U25)</f>
        <v>%</v>
      </c>
      <c r="V26" s="96">
        <f t="shared" si="0"/>
        <v>0</v>
      </c>
      <c r="W26" s="30" t="str">
        <f>IFERROR(V26/V$26,"- %")</f>
        <v>- %</v>
      </c>
    </row>
    <row r="27" spans="2:23" ht="56.45" customHeight="1" x14ac:dyDescent="0.2">
      <c r="B27" s="59"/>
      <c r="C27" s="60"/>
      <c r="D27" s="60"/>
      <c r="E27" s="61"/>
      <c r="F27" s="62"/>
      <c r="G27" s="64"/>
      <c r="H27" s="61"/>
      <c r="I27" s="62"/>
      <c r="J27" s="65"/>
      <c r="K27" s="61"/>
      <c r="L27" s="62"/>
      <c r="M27" s="62"/>
      <c r="N27" s="62"/>
      <c r="O27" s="62"/>
      <c r="P27" s="62"/>
      <c r="Q27" s="62"/>
      <c r="R27" s="62"/>
      <c r="S27" s="62"/>
      <c r="T27" s="62"/>
      <c r="U27" s="62"/>
      <c r="V27" s="63"/>
      <c r="W27" s="62"/>
    </row>
    <row r="28" spans="2:23" ht="15.75" x14ac:dyDescent="0.2">
      <c r="C28" s="6"/>
      <c r="D28" s="6"/>
      <c r="E28" s="55"/>
      <c r="F28" s="7"/>
    </row>
    <row r="29" spans="2:23" ht="21.75" customHeight="1" x14ac:dyDescent="0.25">
      <c r="B29" s="6" t="s">
        <v>41</v>
      </c>
      <c r="C29" s="13"/>
      <c r="D29" s="13"/>
      <c r="G29" s="7"/>
      <c r="H29" s="55"/>
      <c r="I29" s="7"/>
      <c r="J29" s="7"/>
      <c r="K29" s="55"/>
      <c r="L29" s="7"/>
      <c r="M29" s="7"/>
      <c r="N29" s="7"/>
      <c r="O29" s="7"/>
      <c r="P29" s="7"/>
      <c r="Q29" s="7"/>
      <c r="R29" s="7"/>
      <c r="S29" s="7"/>
      <c r="T29" s="7"/>
      <c r="U29" s="7"/>
      <c r="V29" s="7"/>
      <c r="W29" s="10" t="s">
        <v>16</v>
      </c>
    </row>
    <row r="30" spans="2:23" ht="21.75" customHeight="1" x14ac:dyDescent="0.2">
      <c r="B30" s="12" t="s">
        <v>15</v>
      </c>
      <c r="F30" s="195" t="s">
        <v>66</v>
      </c>
      <c r="G30" s="7"/>
      <c r="H30" s="55"/>
      <c r="I30" s="7"/>
      <c r="J30" s="7"/>
      <c r="K30" s="55"/>
      <c r="L30" s="7"/>
      <c r="M30" s="7"/>
      <c r="N30" s="7"/>
      <c r="O30" s="7"/>
      <c r="P30" s="7"/>
      <c r="Q30" s="7"/>
      <c r="R30" s="7"/>
      <c r="S30" s="7"/>
      <c r="T30" s="7"/>
      <c r="U30" s="7"/>
      <c r="V30" s="7"/>
      <c r="W30" s="7"/>
    </row>
    <row r="31" spans="2:23" ht="14.25" customHeight="1" x14ac:dyDescent="0.2">
      <c r="B31" s="8"/>
      <c r="C31" s="8"/>
      <c r="D31" s="23"/>
      <c r="E31" s="55"/>
      <c r="F31" s="23"/>
      <c r="G31" s="7"/>
      <c r="H31" s="55"/>
      <c r="I31" s="7"/>
      <c r="J31" s="7"/>
      <c r="K31" s="55"/>
      <c r="L31" s="7"/>
      <c r="M31" s="7"/>
      <c r="N31" s="7"/>
      <c r="O31" s="7"/>
      <c r="P31" s="7"/>
      <c r="Q31" s="7"/>
      <c r="R31" s="7"/>
      <c r="S31" s="7"/>
      <c r="T31" s="7"/>
      <c r="U31" s="7"/>
      <c r="V31" s="7"/>
      <c r="W31" s="7"/>
    </row>
    <row r="32" spans="2:23" ht="21.75" customHeight="1" x14ac:dyDescent="0.2">
      <c r="B32" s="6" t="s">
        <v>42</v>
      </c>
      <c r="C32" s="6"/>
      <c r="D32" s="23"/>
      <c r="E32" s="55"/>
      <c r="F32" s="23"/>
      <c r="G32" s="7"/>
      <c r="H32" s="55"/>
      <c r="I32" s="7"/>
      <c r="J32" s="7"/>
      <c r="K32" s="55"/>
      <c r="L32" s="7"/>
      <c r="M32" s="7"/>
      <c r="N32" s="7"/>
      <c r="O32" s="7"/>
      <c r="P32" s="7"/>
      <c r="Q32" s="7"/>
      <c r="R32" s="7"/>
      <c r="S32" s="7"/>
      <c r="T32" s="7"/>
      <c r="U32" s="7"/>
      <c r="V32" s="7"/>
      <c r="W32" s="10" t="s">
        <v>3</v>
      </c>
    </row>
    <row r="33" spans="2:23" ht="21.75" customHeight="1" x14ac:dyDescent="0.25">
      <c r="B33" s="13" t="s">
        <v>40</v>
      </c>
      <c r="C33" s="13"/>
      <c r="D33" s="22"/>
      <c r="F33" s="22"/>
    </row>
    <row r="34" spans="2:23" x14ac:dyDescent="0.2">
      <c r="D34" s="22"/>
      <c r="F34" s="22"/>
    </row>
    <row r="35" spans="2:23" ht="12.75" customHeight="1" x14ac:dyDescent="0.2">
      <c r="B35" s="201"/>
      <c r="C35" s="202"/>
      <c r="D35" s="202"/>
      <c r="E35" s="202"/>
      <c r="F35" s="202"/>
      <c r="G35" s="202"/>
      <c r="H35" s="202"/>
      <c r="I35" s="202"/>
      <c r="J35" s="202"/>
      <c r="K35" s="202"/>
      <c r="L35" s="202"/>
      <c r="M35" s="202"/>
      <c r="N35" s="202"/>
      <c r="O35" s="202"/>
      <c r="P35" s="202"/>
      <c r="Q35" s="202"/>
      <c r="R35" s="202"/>
      <c r="S35" s="202"/>
      <c r="T35" s="202"/>
      <c r="U35" s="202"/>
      <c r="V35" s="202"/>
      <c r="W35" s="203"/>
    </row>
    <row r="36" spans="2:23" ht="12.75" customHeight="1" x14ac:dyDescent="0.2">
      <c r="B36" s="204"/>
      <c r="C36" s="205"/>
      <c r="D36" s="205"/>
      <c r="E36" s="205"/>
      <c r="F36" s="205"/>
      <c r="G36" s="205"/>
      <c r="H36" s="205"/>
      <c r="I36" s="205"/>
      <c r="J36" s="205"/>
      <c r="K36" s="205"/>
      <c r="L36" s="205"/>
      <c r="M36" s="205"/>
      <c r="N36" s="205"/>
      <c r="O36" s="205"/>
      <c r="P36" s="205"/>
      <c r="Q36" s="205"/>
      <c r="R36" s="205"/>
      <c r="S36" s="205"/>
      <c r="T36" s="205"/>
      <c r="U36" s="205"/>
      <c r="V36" s="205"/>
      <c r="W36" s="206"/>
    </row>
    <row r="37" spans="2:23" ht="12.75" customHeight="1" x14ac:dyDescent="0.2">
      <c r="B37" s="204"/>
      <c r="C37" s="205"/>
      <c r="D37" s="205"/>
      <c r="E37" s="205"/>
      <c r="F37" s="205"/>
      <c r="G37" s="205"/>
      <c r="H37" s="205"/>
      <c r="I37" s="205"/>
      <c r="J37" s="205"/>
      <c r="K37" s="205"/>
      <c r="L37" s="205"/>
      <c r="M37" s="205"/>
      <c r="N37" s="205"/>
      <c r="O37" s="205"/>
      <c r="P37" s="205"/>
      <c r="Q37" s="205"/>
      <c r="R37" s="205"/>
      <c r="S37" s="205"/>
      <c r="T37" s="205"/>
      <c r="U37" s="205"/>
      <c r="V37" s="205"/>
      <c r="W37" s="206"/>
    </row>
    <row r="38" spans="2:23" ht="88.35" customHeight="1" x14ac:dyDescent="0.2">
      <c r="B38" s="207"/>
      <c r="C38" s="208"/>
      <c r="D38" s="208"/>
      <c r="E38" s="208"/>
      <c r="F38" s="208"/>
      <c r="G38" s="208"/>
      <c r="H38" s="208"/>
      <c r="I38" s="208"/>
      <c r="J38" s="208"/>
      <c r="K38" s="208"/>
      <c r="L38" s="208"/>
      <c r="M38" s="208"/>
      <c r="N38" s="208"/>
      <c r="O38" s="208"/>
      <c r="P38" s="208"/>
      <c r="Q38" s="208"/>
      <c r="R38" s="208"/>
      <c r="S38" s="208"/>
      <c r="T38" s="208"/>
      <c r="U38" s="208"/>
      <c r="V38" s="208"/>
      <c r="W38" s="209"/>
    </row>
    <row r="41" spans="2:23" ht="60.75" customHeight="1" x14ac:dyDescent="0.2"/>
  </sheetData>
  <mergeCells count="14">
    <mergeCell ref="B35:W38"/>
    <mergeCell ref="B24:D24"/>
    <mergeCell ref="B25:D25"/>
    <mergeCell ref="B26:D26"/>
    <mergeCell ref="V1:W1"/>
    <mergeCell ref="W19:W23"/>
    <mergeCell ref="M17:O17"/>
    <mergeCell ref="P17:R17"/>
    <mergeCell ref="S17:U17"/>
    <mergeCell ref="A3:A4"/>
    <mergeCell ref="B3:W4"/>
    <mergeCell ref="D17:F17"/>
    <mergeCell ref="G17:I17"/>
    <mergeCell ref="J17:L17"/>
  </mergeCells>
  <phoneticPr fontId="2"/>
  <dataValidations disablePrompts="1" count="1">
    <dataValidation type="list" allowBlank="1" showInputMessage="1" showErrorMessage="1" sqref="W29" xr:uid="{86527DB7-E16D-4BBB-A925-72F43C68209B}">
      <formula1>"oui,non"</formula1>
    </dataValidation>
  </dataValidations>
  <pageMargins left="0.59055118110236227" right="0.59055118110236227" top="0.39370078740157483" bottom="0.98425196850393704" header="0.39370078740157483" footer="0.59055118110236227"/>
  <pageSetup paperSize="9" scale="35"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15D666-D59D-433B-BEF1-96FE9E20FB62}">
  <sheetPr>
    <tabColor indexed="44"/>
    <pageSetUpPr fitToPage="1"/>
  </sheetPr>
  <dimension ref="A1:W49"/>
  <sheetViews>
    <sheetView showGridLines="0" showZeros="0" topLeftCell="A17" zoomScale="80" zoomScaleNormal="80" zoomScaleSheetLayoutView="100" workbookViewId="0">
      <selection activeCell="B19" sqref="B19"/>
    </sheetView>
  </sheetViews>
  <sheetFormatPr baseColWidth="10" defaultColWidth="11.42578125" defaultRowHeight="12.75" x14ac:dyDescent="0.2"/>
  <cols>
    <col min="1" max="1" width="5" style="3" customWidth="1"/>
    <col min="2" max="2" width="37.42578125" style="5" customWidth="1"/>
    <col min="3" max="3" width="26.42578125" style="5" customWidth="1"/>
    <col min="4" max="4" width="15.85546875" style="5" customWidth="1"/>
    <col min="5" max="5" width="15.85546875" style="22" customWidth="1"/>
    <col min="6" max="6" width="15.7109375" style="3" customWidth="1"/>
    <col min="7" max="7" width="15.85546875" style="69" customWidth="1"/>
    <col min="8" max="8" width="15.85546875" style="20" customWidth="1"/>
    <col min="9" max="10" width="15.85546875" style="3" customWidth="1"/>
    <col min="11" max="11" width="15.85546875" style="20" customWidth="1"/>
    <col min="12" max="21" width="15.85546875" style="3" customWidth="1"/>
    <col min="22" max="22" width="22" style="3" customWidth="1"/>
    <col min="23" max="23" width="19.42578125" style="84" customWidth="1"/>
    <col min="24" max="25" width="11.42578125" style="3"/>
    <col min="26" max="26" width="36.5703125" style="3" customWidth="1"/>
    <col min="27" max="16384" width="11.42578125" style="3"/>
  </cols>
  <sheetData>
    <row r="1" spans="1:23" ht="25.5" customHeight="1" thickBot="1" x14ac:dyDescent="0.25">
      <c r="A1" s="33" t="s">
        <v>52</v>
      </c>
      <c r="B1" s="33"/>
      <c r="C1" s="33"/>
      <c r="D1" s="33"/>
      <c r="E1" s="34"/>
      <c r="F1" s="35"/>
      <c r="G1" s="68"/>
      <c r="H1" s="37"/>
      <c r="I1" s="35"/>
      <c r="J1" s="35"/>
      <c r="K1" s="37"/>
      <c r="L1" s="35"/>
      <c r="M1" s="35"/>
      <c r="N1" s="35"/>
      <c r="O1" s="35"/>
      <c r="P1" s="35"/>
      <c r="Q1" s="35"/>
      <c r="R1" s="35"/>
      <c r="S1" s="35"/>
      <c r="T1" s="35"/>
      <c r="U1" s="35"/>
      <c r="V1" s="213"/>
      <c r="W1" s="213"/>
    </row>
    <row r="2" spans="1:23" ht="13.5" thickTop="1" x14ac:dyDescent="0.2"/>
    <row r="3" spans="1:23" s="38" customFormat="1" ht="48.6" customHeight="1" x14ac:dyDescent="0.4">
      <c r="A3" s="196"/>
      <c r="B3" s="197" t="s">
        <v>54</v>
      </c>
      <c r="C3" s="197"/>
      <c r="D3" s="197"/>
      <c r="E3" s="197"/>
      <c r="F3" s="197"/>
      <c r="G3" s="197"/>
      <c r="H3" s="197"/>
      <c r="I3" s="197"/>
      <c r="J3" s="197"/>
      <c r="K3" s="197"/>
      <c r="L3" s="197"/>
      <c r="M3" s="197"/>
      <c r="N3" s="197"/>
      <c r="O3" s="197"/>
      <c r="P3" s="197"/>
      <c r="Q3" s="197"/>
      <c r="R3" s="197"/>
      <c r="S3" s="197"/>
      <c r="T3" s="197"/>
      <c r="U3" s="197"/>
      <c r="V3" s="197"/>
      <c r="W3" s="197"/>
    </row>
    <row r="4" spans="1:23" ht="50.1" customHeight="1" x14ac:dyDescent="0.2">
      <c r="A4" s="196"/>
      <c r="B4" s="197"/>
      <c r="C4" s="197"/>
      <c r="D4" s="197"/>
      <c r="E4" s="197"/>
      <c r="F4" s="197"/>
      <c r="G4" s="197"/>
      <c r="H4" s="197"/>
      <c r="I4" s="197"/>
      <c r="J4" s="197"/>
      <c r="K4" s="197"/>
      <c r="L4" s="197"/>
      <c r="M4" s="197"/>
      <c r="N4" s="197"/>
      <c r="O4" s="197"/>
      <c r="P4" s="197"/>
      <c r="Q4" s="197"/>
      <c r="R4" s="197"/>
      <c r="S4" s="197"/>
      <c r="T4" s="197"/>
      <c r="U4" s="197"/>
      <c r="V4" s="197"/>
      <c r="W4" s="197"/>
    </row>
    <row r="5" spans="1:23" ht="7.5" customHeight="1" x14ac:dyDescent="0.2">
      <c r="A5" s="39"/>
      <c r="B5" s="40"/>
      <c r="C5" s="40"/>
      <c r="D5" s="40"/>
      <c r="E5" s="40"/>
      <c r="F5" s="40"/>
      <c r="G5" s="70"/>
      <c r="H5" s="40"/>
      <c r="I5" s="40"/>
      <c r="J5" s="40"/>
      <c r="K5" s="40"/>
      <c r="L5" s="40"/>
      <c r="M5" s="40"/>
      <c r="N5" s="40"/>
      <c r="O5" s="40"/>
      <c r="P5" s="40"/>
      <c r="Q5" s="40"/>
      <c r="R5" s="40"/>
      <c r="S5" s="40"/>
      <c r="T5" s="40"/>
      <c r="U5" s="40"/>
      <c r="V5" s="40"/>
      <c r="W5" s="85"/>
    </row>
    <row r="6" spans="1:23" ht="30.6" customHeight="1" x14ac:dyDescent="0.2">
      <c r="A6" s="39"/>
      <c r="B6" s="40"/>
      <c r="C6" s="40"/>
      <c r="D6" s="40"/>
      <c r="E6" s="40"/>
      <c r="F6" s="40"/>
      <c r="G6" s="70"/>
      <c r="H6" s="40"/>
      <c r="I6" s="40"/>
      <c r="J6" s="40"/>
      <c r="K6" s="40"/>
      <c r="L6" s="40"/>
      <c r="M6" s="40"/>
      <c r="N6" s="40"/>
      <c r="O6" s="40"/>
      <c r="P6" s="40"/>
      <c r="Q6" s="40"/>
      <c r="R6" s="40"/>
      <c r="S6" s="40"/>
      <c r="T6" s="40"/>
      <c r="U6" s="40"/>
      <c r="V6" s="40"/>
      <c r="W6" s="85"/>
    </row>
    <row r="7" spans="1:23" ht="30.6" customHeight="1" x14ac:dyDescent="0.2">
      <c r="A7" s="39"/>
      <c r="B7" s="40"/>
      <c r="C7" s="40"/>
      <c r="D7" s="40"/>
      <c r="E7" s="40"/>
      <c r="F7" s="40"/>
      <c r="G7" s="70"/>
      <c r="H7" s="40"/>
      <c r="I7" s="40"/>
      <c r="J7" s="40"/>
      <c r="K7" s="40"/>
      <c r="L7" s="40"/>
      <c r="M7" s="40"/>
      <c r="N7" s="40"/>
      <c r="O7" s="40"/>
      <c r="P7" s="40"/>
      <c r="Q7" s="40"/>
      <c r="R7" s="40"/>
      <c r="S7" s="40"/>
      <c r="T7" s="40"/>
      <c r="U7" s="40"/>
      <c r="V7" s="40"/>
      <c r="W7" s="85"/>
    </row>
    <row r="8" spans="1:23" ht="30.6" customHeight="1" x14ac:dyDescent="0.2">
      <c r="A8" s="39"/>
      <c r="B8" s="40"/>
      <c r="C8" s="40"/>
      <c r="D8" s="40"/>
      <c r="E8" s="40"/>
      <c r="F8" s="40"/>
      <c r="G8" s="70"/>
      <c r="H8" s="40"/>
      <c r="I8" s="40"/>
      <c r="J8" s="40"/>
      <c r="K8" s="40"/>
      <c r="L8" s="40"/>
      <c r="M8" s="40"/>
      <c r="N8" s="40"/>
      <c r="O8" s="40"/>
      <c r="P8" s="40"/>
      <c r="Q8" s="40"/>
      <c r="R8" s="40"/>
      <c r="S8" s="40"/>
      <c r="T8" s="40"/>
      <c r="U8" s="40"/>
      <c r="V8" s="40"/>
      <c r="W8" s="85"/>
    </row>
    <row r="9" spans="1:23" ht="30.6" customHeight="1" x14ac:dyDescent="0.2">
      <c r="A9" s="39"/>
      <c r="B9" s="40"/>
      <c r="C9" s="40"/>
      <c r="D9" s="40"/>
      <c r="E9" s="40"/>
      <c r="F9" s="40"/>
      <c r="G9" s="70"/>
      <c r="H9" s="40"/>
      <c r="I9" s="40"/>
      <c r="J9" s="40"/>
      <c r="K9" s="40"/>
      <c r="L9" s="40"/>
      <c r="M9" s="40"/>
      <c r="N9" s="40"/>
      <c r="O9" s="40"/>
      <c r="P9" s="40"/>
      <c r="Q9" s="40"/>
      <c r="R9" s="40"/>
      <c r="S9" s="40"/>
      <c r="T9" s="40"/>
      <c r="U9" s="40"/>
      <c r="V9" s="40"/>
      <c r="W9" s="85"/>
    </row>
    <row r="10" spans="1:23" ht="30.6" customHeight="1" x14ac:dyDescent="0.2">
      <c r="A10" s="39"/>
      <c r="B10" s="40"/>
      <c r="C10" s="40"/>
      <c r="D10" s="40"/>
      <c r="E10" s="40"/>
      <c r="F10" s="40"/>
      <c r="G10" s="70"/>
      <c r="H10" s="40"/>
      <c r="I10" s="40"/>
      <c r="J10" s="40"/>
      <c r="K10" s="40"/>
      <c r="L10" s="40"/>
      <c r="M10" s="40"/>
      <c r="N10" s="40"/>
      <c r="O10" s="40"/>
      <c r="P10" s="40"/>
      <c r="Q10" s="40"/>
      <c r="R10" s="40"/>
      <c r="S10" s="40"/>
      <c r="T10" s="40"/>
      <c r="U10" s="40"/>
      <c r="V10" s="40"/>
      <c r="W10" s="85"/>
    </row>
    <row r="11" spans="1:23" ht="30.6" customHeight="1" x14ac:dyDescent="0.2">
      <c r="A11" s="39"/>
      <c r="B11" s="40"/>
      <c r="C11" s="40"/>
      <c r="D11" s="40"/>
      <c r="E11" s="40"/>
      <c r="F11" s="40"/>
      <c r="G11" s="70"/>
      <c r="H11" s="40"/>
      <c r="I11" s="40"/>
      <c r="J11" s="40"/>
      <c r="K11" s="40"/>
      <c r="L11" s="40"/>
      <c r="M11" s="40"/>
      <c r="N11" s="40"/>
      <c r="O11" s="40"/>
      <c r="P11" s="40"/>
      <c r="Q11" s="40"/>
      <c r="R11" s="40"/>
      <c r="S11" s="40"/>
      <c r="T11" s="40"/>
      <c r="U11" s="40"/>
      <c r="V11" s="40"/>
      <c r="W11" s="85"/>
    </row>
    <row r="12" spans="1:23" ht="30.6" customHeight="1" x14ac:dyDescent="0.2">
      <c r="A12" s="39"/>
      <c r="B12" s="40"/>
      <c r="C12" s="40"/>
      <c r="D12" s="40"/>
      <c r="E12" s="40"/>
      <c r="F12" s="40"/>
      <c r="G12" s="70"/>
      <c r="H12" s="40"/>
      <c r="I12" s="40"/>
      <c r="J12" s="40"/>
      <c r="K12" s="40"/>
      <c r="L12" s="40"/>
      <c r="M12" s="40"/>
      <c r="N12" s="40"/>
      <c r="O12" s="40"/>
      <c r="P12" s="40"/>
      <c r="Q12" s="40"/>
      <c r="R12" s="40"/>
      <c r="S12" s="40"/>
      <c r="T12" s="40"/>
      <c r="U12" s="40"/>
      <c r="V12" s="40"/>
      <c r="W12" s="85"/>
    </row>
    <row r="13" spans="1:23" ht="28.5" x14ac:dyDescent="0.45">
      <c r="A13" s="41"/>
      <c r="B13" s="42"/>
      <c r="C13" s="42"/>
      <c r="D13" s="42"/>
      <c r="E13" s="43"/>
      <c r="F13" s="42"/>
      <c r="G13" s="71"/>
      <c r="H13" s="44"/>
      <c r="I13" s="42"/>
      <c r="J13" s="42"/>
      <c r="K13" s="44"/>
      <c r="L13" s="42"/>
      <c r="M13" s="42"/>
      <c r="N13" s="42"/>
      <c r="O13" s="42"/>
      <c r="P13" s="42"/>
      <c r="Q13" s="42"/>
      <c r="R13" s="42"/>
      <c r="S13" s="42"/>
      <c r="T13" s="42"/>
      <c r="U13" s="42"/>
      <c r="V13" s="42"/>
      <c r="W13" s="86"/>
    </row>
    <row r="14" spans="1:23" ht="38.1" customHeight="1" x14ac:dyDescent="0.35">
      <c r="B14" s="45" t="s">
        <v>46</v>
      </c>
      <c r="C14" s="46"/>
      <c r="D14" s="46"/>
    </row>
    <row r="15" spans="1:23" ht="28.5" x14ac:dyDescent="0.45">
      <c r="A15" s="47"/>
      <c r="B15" s="17" t="s">
        <v>30</v>
      </c>
      <c r="C15" s="17"/>
      <c r="D15" s="17"/>
    </row>
    <row r="16" spans="1:23" ht="10.5" customHeight="1" thickBot="1" x14ac:dyDescent="0.3">
      <c r="B16" s="4"/>
      <c r="C16" s="4"/>
      <c r="D16" s="4"/>
    </row>
    <row r="17" spans="2:23" ht="78.599999999999994" customHeight="1" thickBot="1" x14ac:dyDescent="0.3">
      <c r="B17" s="29" t="s">
        <v>48</v>
      </c>
      <c r="C17" s="95" t="s">
        <v>51</v>
      </c>
      <c r="D17" s="217">
        <v>2021</v>
      </c>
      <c r="E17" s="218"/>
      <c r="F17" s="219"/>
      <c r="G17" s="217">
        <v>2022</v>
      </c>
      <c r="H17" s="218"/>
      <c r="I17" s="219"/>
      <c r="J17" s="217">
        <v>2023</v>
      </c>
      <c r="K17" s="218"/>
      <c r="L17" s="219"/>
      <c r="M17" s="217">
        <v>2024</v>
      </c>
      <c r="N17" s="218"/>
      <c r="O17" s="219"/>
      <c r="P17" s="217">
        <v>2025</v>
      </c>
      <c r="Q17" s="218"/>
      <c r="R17" s="219"/>
      <c r="S17" s="217">
        <v>2026</v>
      </c>
      <c r="T17" s="218"/>
      <c r="U17" s="219"/>
      <c r="V17" s="11"/>
      <c r="W17" s="87"/>
    </row>
    <row r="18" spans="2:23" ht="105.95" customHeight="1" thickBot="1" x14ac:dyDescent="0.25">
      <c r="B18" s="48" t="s">
        <v>37</v>
      </c>
      <c r="C18" s="106" t="s">
        <v>49</v>
      </c>
      <c r="D18" s="26" t="s">
        <v>32</v>
      </c>
      <c r="E18" s="104" t="s">
        <v>33</v>
      </c>
      <c r="F18" s="29" t="s">
        <v>14</v>
      </c>
      <c r="G18" s="26" t="s">
        <v>32</v>
      </c>
      <c r="H18" s="106" t="s">
        <v>33</v>
      </c>
      <c r="I18" s="29" t="s">
        <v>14</v>
      </c>
      <c r="J18" s="26" t="s">
        <v>32</v>
      </c>
      <c r="K18" s="106" t="s">
        <v>33</v>
      </c>
      <c r="L18" s="29" t="s">
        <v>14</v>
      </c>
      <c r="M18" s="26" t="s">
        <v>32</v>
      </c>
      <c r="N18" s="106" t="s">
        <v>33</v>
      </c>
      <c r="O18" s="29" t="s">
        <v>14</v>
      </c>
      <c r="P18" s="26" t="s">
        <v>32</v>
      </c>
      <c r="Q18" s="106" t="s">
        <v>33</v>
      </c>
      <c r="R18" s="29" t="s">
        <v>14</v>
      </c>
      <c r="S18" s="26" t="s">
        <v>32</v>
      </c>
      <c r="T18" s="106" t="s">
        <v>33</v>
      </c>
      <c r="U18" s="29" t="s">
        <v>14</v>
      </c>
      <c r="V18" s="24" t="s">
        <v>39</v>
      </c>
      <c r="W18" s="88" t="s">
        <v>14</v>
      </c>
    </row>
    <row r="19" spans="2:23" ht="58.5" customHeight="1" thickBot="1" x14ac:dyDescent="0.25">
      <c r="B19" s="66" t="s">
        <v>38</v>
      </c>
      <c r="C19" s="190">
        <v>35.090000000000003</v>
      </c>
      <c r="D19" s="32"/>
      <c r="E19" s="105">
        <f>C19*D19</f>
        <v>0</v>
      </c>
      <c r="F19" s="30" t="str">
        <f>IF(E19=0,"%",E19/$E$24)</f>
        <v>%</v>
      </c>
      <c r="G19" s="67"/>
      <c r="H19" s="107">
        <f>G19*C19</f>
        <v>0</v>
      </c>
      <c r="I19" s="30" t="str">
        <f>IF(H19=0,"%",H19/$H$24)</f>
        <v>%</v>
      </c>
      <c r="J19" s="27"/>
      <c r="K19" s="108">
        <f>J19*C19</f>
        <v>0</v>
      </c>
      <c r="L19" s="30" t="str">
        <f>IF(K19=0,"%",K19/$K$24)</f>
        <v>%</v>
      </c>
      <c r="M19" s="27"/>
      <c r="N19" s="108">
        <f>C19*M19</f>
        <v>0</v>
      </c>
      <c r="O19" s="30" t="str">
        <f>IF(N19=0,"%",N19/$N$24)</f>
        <v>%</v>
      </c>
      <c r="P19" s="27"/>
      <c r="Q19" s="108">
        <f>C19*P19</f>
        <v>0</v>
      </c>
      <c r="R19" s="30" t="str">
        <f>IF(Q19=0,"%",Q19/$Q$24)</f>
        <v>%</v>
      </c>
      <c r="S19" s="27"/>
      <c r="T19" s="108">
        <f>C19*S19</f>
        <v>0</v>
      </c>
      <c r="U19" s="30" t="str">
        <f>IF(T19=0,"%",T19/$T$24)</f>
        <v>%</v>
      </c>
      <c r="V19" s="96">
        <f>E19+H19+K19</f>
        <v>0</v>
      </c>
      <c r="W19" s="214"/>
    </row>
    <row r="20" spans="2:23" ht="58.35" customHeight="1" thickBot="1" x14ac:dyDescent="0.25">
      <c r="B20" s="66" t="s">
        <v>38</v>
      </c>
      <c r="C20" s="190">
        <v>35.090000000000003</v>
      </c>
      <c r="D20" s="28"/>
      <c r="E20" s="105">
        <f t="shared" ref="E20:E23" si="0">C20*D20</f>
        <v>0</v>
      </c>
      <c r="F20" s="30" t="str">
        <f t="shared" ref="F20:F23" si="1">IF(E20=0,"%",E20/$E$24)</f>
        <v>%</v>
      </c>
      <c r="G20" s="67"/>
      <c r="H20" s="107">
        <f t="shared" ref="H20:H23" si="2">G20*C20</f>
        <v>0</v>
      </c>
      <c r="I20" s="30" t="str">
        <f t="shared" ref="I20:I23" si="3">IF(H20=0,"%",H20/$H$24)</f>
        <v>%</v>
      </c>
      <c r="J20" s="27"/>
      <c r="K20" s="108">
        <f t="shared" ref="K20:K23" si="4">J20*C20</f>
        <v>0</v>
      </c>
      <c r="L20" s="30" t="str">
        <f>IF(K20=0,"%",K20/$K$24)</f>
        <v>%</v>
      </c>
      <c r="M20" s="27"/>
      <c r="N20" s="108">
        <f t="shared" ref="N20:N23" si="5">C20*M20</f>
        <v>0</v>
      </c>
      <c r="O20" s="30" t="str">
        <f>IF(N20=0,"%",N20/$N$24)</f>
        <v>%</v>
      </c>
      <c r="P20" s="27"/>
      <c r="Q20" s="108">
        <f t="shared" ref="Q20:Q23" si="6">C20*P20</f>
        <v>0</v>
      </c>
      <c r="R20" s="30" t="str">
        <f>IF(Q20=0,"%",Q20/$Q$24)</f>
        <v>%</v>
      </c>
      <c r="S20" s="27"/>
      <c r="T20" s="108">
        <f t="shared" ref="T20:T23" si="7">C20*S20</f>
        <v>0</v>
      </c>
      <c r="U20" s="30" t="str">
        <f>IF(T20=0,"%",T20/$T$24)</f>
        <v>%</v>
      </c>
      <c r="V20" s="96">
        <f t="shared" ref="V20:V23" si="8">E20+H20+K20</f>
        <v>0</v>
      </c>
      <c r="W20" s="215"/>
    </row>
    <row r="21" spans="2:23" ht="54.6" customHeight="1" thickBot="1" x14ac:dyDescent="0.25">
      <c r="B21" s="66" t="s">
        <v>38</v>
      </c>
      <c r="C21" s="190">
        <v>35.090000000000003</v>
      </c>
      <c r="D21" s="28"/>
      <c r="E21" s="105">
        <f t="shared" si="0"/>
        <v>0</v>
      </c>
      <c r="F21" s="30" t="str">
        <f t="shared" si="1"/>
        <v>%</v>
      </c>
      <c r="G21" s="67"/>
      <c r="H21" s="107">
        <f t="shared" si="2"/>
        <v>0</v>
      </c>
      <c r="I21" s="30" t="str">
        <f t="shared" si="3"/>
        <v>%</v>
      </c>
      <c r="J21" s="27"/>
      <c r="K21" s="108">
        <f t="shared" si="4"/>
        <v>0</v>
      </c>
      <c r="L21" s="30" t="str">
        <f>IF(K21=0,"%",K21/$K$24)</f>
        <v>%</v>
      </c>
      <c r="M21" s="27"/>
      <c r="N21" s="108">
        <f t="shared" si="5"/>
        <v>0</v>
      </c>
      <c r="O21" s="30" t="str">
        <f>IF(N21=0,"%",N21/$N$24)</f>
        <v>%</v>
      </c>
      <c r="P21" s="27"/>
      <c r="Q21" s="108">
        <f t="shared" si="6"/>
        <v>0</v>
      </c>
      <c r="R21" s="30" t="str">
        <f>IF(Q21=0,"%",Q21/$Q$24)</f>
        <v>%</v>
      </c>
      <c r="S21" s="27"/>
      <c r="T21" s="108">
        <f t="shared" si="7"/>
        <v>0</v>
      </c>
      <c r="U21" s="30" t="str">
        <f>IF(T21=0,"%",T21/$T$24)</f>
        <v>%</v>
      </c>
      <c r="V21" s="96">
        <f t="shared" si="8"/>
        <v>0</v>
      </c>
      <c r="W21" s="215"/>
    </row>
    <row r="22" spans="2:23" ht="56.1" customHeight="1" thickBot="1" x14ac:dyDescent="0.25">
      <c r="B22" s="66" t="s">
        <v>38</v>
      </c>
      <c r="C22" s="190">
        <v>35.090000000000003</v>
      </c>
      <c r="D22" s="28"/>
      <c r="E22" s="105">
        <f t="shared" si="0"/>
        <v>0</v>
      </c>
      <c r="F22" s="30" t="str">
        <f t="shared" si="1"/>
        <v>%</v>
      </c>
      <c r="G22" s="67"/>
      <c r="H22" s="107">
        <f t="shared" si="2"/>
        <v>0</v>
      </c>
      <c r="I22" s="30" t="str">
        <f t="shared" si="3"/>
        <v>%</v>
      </c>
      <c r="J22" s="27"/>
      <c r="K22" s="108">
        <f t="shared" si="4"/>
        <v>0</v>
      </c>
      <c r="L22" s="30" t="str">
        <f>IF(K22=0,"%",K22/$K$24)</f>
        <v>%</v>
      </c>
      <c r="M22" s="27"/>
      <c r="N22" s="108">
        <f t="shared" si="5"/>
        <v>0</v>
      </c>
      <c r="O22" s="30" t="str">
        <f>IF(N22=0,"%",N22/$N$24)</f>
        <v>%</v>
      </c>
      <c r="P22" s="27"/>
      <c r="Q22" s="108">
        <f t="shared" si="6"/>
        <v>0</v>
      </c>
      <c r="R22" s="30" t="str">
        <f>IF(Q22=0,"%",Q22/$Q$24)</f>
        <v>%</v>
      </c>
      <c r="S22" s="27"/>
      <c r="T22" s="108">
        <f t="shared" si="7"/>
        <v>0</v>
      </c>
      <c r="U22" s="30" t="str">
        <f>IF(T22=0,"%",T22/$T$24)</f>
        <v>%</v>
      </c>
      <c r="V22" s="96">
        <f t="shared" si="8"/>
        <v>0</v>
      </c>
      <c r="W22" s="215"/>
    </row>
    <row r="23" spans="2:23" ht="54.6" customHeight="1" thickBot="1" x14ac:dyDescent="0.25">
      <c r="B23" s="66" t="s">
        <v>38</v>
      </c>
      <c r="C23" s="190">
        <v>35.090000000000003</v>
      </c>
      <c r="D23" s="28"/>
      <c r="E23" s="105">
        <f t="shared" si="0"/>
        <v>0</v>
      </c>
      <c r="F23" s="30" t="str">
        <f t="shared" si="1"/>
        <v>%</v>
      </c>
      <c r="G23" s="67"/>
      <c r="H23" s="107">
        <f t="shared" si="2"/>
        <v>0</v>
      </c>
      <c r="I23" s="30" t="str">
        <f t="shared" si="3"/>
        <v>%</v>
      </c>
      <c r="J23" s="27"/>
      <c r="K23" s="108">
        <f t="shared" si="4"/>
        <v>0</v>
      </c>
      <c r="L23" s="30" t="str">
        <f>IF(K23=0,"%",K23/$K$24)</f>
        <v>%</v>
      </c>
      <c r="M23" s="27"/>
      <c r="N23" s="108">
        <f t="shared" si="5"/>
        <v>0</v>
      </c>
      <c r="O23" s="30" t="str">
        <f>IF(N23=0,"%",N23/$N$24)</f>
        <v>%</v>
      </c>
      <c r="P23" s="27"/>
      <c r="Q23" s="108">
        <f t="shared" si="6"/>
        <v>0</v>
      </c>
      <c r="R23" s="30" t="str">
        <f>IF(Q23=0,"%",Q23/$Q$24)</f>
        <v>%</v>
      </c>
      <c r="S23" s="27"/>
      <c r="T23" s="108">
        <f t="shared" si="7"/>
        <v>0</v>
      </c>
      <c r="U23" s="30" t="str">
        <f>IF(T23=0,"%",T23/$T$24)</f>
        <v>%</v>
      </c>
      <c r="V23" s="96">
        <f t="shared" si="8"/>
        <v>0</v>
      </c>
      <c r="W23" s="216"/>
    </row>
    <row r="24" spans="2:23" s="31" customFormat="1" ht="62.65" customHeight="1" thickBot="1" x14ac:dyDescent="0.25">
      <c r="B24" s="220" t="s">
        <v>34</v>
      </c>
      <c r="C24" s="221"/>
      <c r="D24" s="222"/>
      <c r="E24" s="77">
        <f>SUM(E19:E23)</f>
        <v>0</v>
      </c>
      <c r="F24" s="30" t="str">
        <f>IF(E24=0,"%",E24/$E$34)</f>
        <v>%</v>
      </c>
      <c r="G24" s="73"/>
      <c r="H24" s="78">
        <f>SUM(H19:H23)</f>
        <v>0</v>
      </c>
      <c r="I24" s="30" t="str">
        <f>IF(H24=0,"%",H24/$H$34)</f>
        <v>%</v>
      </c>
      <c r="J24" s="74"/>
      <c r="K24" s="79">
        <f>SUM(K19:K23)</f>
        <v>0</v>
      </c>
      <c r="L24" s="30" t="str">
        <f>IF(K24=0,"%",K24/$K$34)</f>
        <v>%</v>
      </c>
      <c r="M24" s="74"/>
      <c r="N24" s="79">
        <f>SUM(N19:N23)</f>
        <v>0</v>
      </c>
      <c r="O24" s="30" t="str">
        <f>IF(N24=0,"%",N24/$N$34)</f>
        <v>%</v>
      </c>
      <c r="P24" s="74"/>
      <c r="Q24" s="79">
        <f>SUM(Q19:Q23)</f>
        <v>0</v>
      </c>
      <c r="R24" s="30" t="str">
        <f>IF(Q24=0,"%",Q24/$Q$34)</f>
        <v>%</v>
      </c>
      <c r="S24" s="74"/>
      <c r="T24" s="79">
        <f>SUM(T19:T23)</f>
        <v>0</v>
      </c>
      <c r="U24" s="30" t="str">
        <f>IF(T24=0,"%",T24/$T$34)</f>
        <v>%</v>
      </c>
      <c r="V24" s="97">
        <f>E24+H24+K24+N24+Q24+T24</f>
        <v>0</v>
      </c>
      <c r="W24" s="30" t="str">
        <f>IFERROR(V24/V$34,"- %")</f>
        <v>- %</v>
      </c>
    </row>
    <row r="25" spans="2:23" ht="55.7" customHeight="1" thickBot="1" x14ac:dyDescent="0.25">
      <c r="B25" s="223" t="s">
        <v>47</v>
      </c>
      <c r="C25" s="224"/>
      <c r="D25" s="225"/>
      <c r="E25" s="78">
        <f>SUM(E26:E32)</f>
        <v>0</v>
      </c>
      <c r="F25" s="30" t="str">
        <f>IF(E25=0,"%",E25/$E$34)</f>
        <v>%</v>
      </c>
      <c r="G25" s="73"/>
      <c r="H25" s="78">
        <f>SUM(H26:H32)</f>
        <v>0</v>
      </c>
      <c r="I25" s="30" t="str">
        <f>IF(H25=0,"%",H25/$H$34)</f>
        <v>%</v>
      </c>
      <c r="J25" s="74"/>
      <c r="K25" s="76">
        <f>SUM(K26:K32)</f>
        <v>0</v>
      </c>
      <c r="L25" s="30" t="str">
        <f>IF(K25=0,"%",K25/$K$34)</f>
        <v>%</v>
      </c>
      <c r="M25" s="74"/>
      <c r="N25" s="76">
        <f>SUM(N26:N32)</f>
        <v>0</v>
      </c>
      <c r="O25" s="30" t="str">
        <f>IF(N25=0,"%",N25/$N$34)</f>
        <v>%</v>
      </c>
      <c r="P25" s="74"/>
      <c r="Q25" s="76">
        <f>SUM(Q26:Q32)</f>
        <v>0</v>
      </c>
      <c r="R25" s="30" t="str">
        <f>IF(Q25=0,"%",Q25/$Q$34)</f>
        <v>%</v>
      </c>
      <c r="S25" s="74"/>
      <c r="T25" s="76">
        <f>SUM(T26:T32)</f>
        <v>0</v>
      </c>
      <c r="U25" s="30" t="str">
        <f>IF(T25=0,"%",T25/$T$34)</f>
        <v>%</v>
      </c>
      <c r="V25" s="98">
        <f>E25+H25+K25+N25+Q25+T25</f>
        <v>0</v>
      </c>
      <c r="W25" s="93" t="str">
        <f>IFERROR(V25/V$34,"- %")</f>
        <v>- %</v>
      </c>
    </row>
    <row r="26" spans="2:23" ht="50.45" customHeight="1" thickBot="1" x14ac:dyDescent="0.25">
      <c r="B26" s="226" t="s">
        <v>55</v>
      </c>
      <c r="C26" s="227"/>
      <c r="D26" s="228"/>
      <c r="E26" s="81"/>
      <c r="F26" s="30" t="str">
        <f t="shared" ref="F26:F32" si="9">IF(E26=0,"%",E26/$E$25)</f>
        <v>%</v>
      </c>
      <c r="G26" s="73"/>
      <c r="H26" s="81"/>
      <c r="I26" s="30" t="str">
        <f>IF(H26=0,"%",H26/$H$25)</f>
        <v>%</v>
      </c>
      <c r="J26" s="74"/>
      <c r="K26" s="57"/>
      <c r="L26" s="30" t="str">
        <f>IF(K26=0,"%",K26/$K$25)</f>
        <v>%</v>
      </c>
      <c r="M26" s="74"/>
      <c r="N26" s="57"/>
      <c r="O26" s="30" t="str">
        <f t="shared" ref="O26:O32" si="10">IF(N26=0,"%",N26/$N$25)</f>
        <v>%</v>
      </c>
      <c r="P26" s="74"/>
      <c r="Q26" s="57"/>
      <c r="R26" s="30" t="str">
        <f>IF(Q26=0,"%",Q26/$Q$25)</f>
        <v>%</v>
      </c>
      <c r="S26" s="74"/>
      <c r="T26" s="57"/>
      <c r="U26" s="30" t="str">
        <f t="shared" ref="U26:U32" si="11">IF(T26=0,"%",T26/$T$25)</f>
        <v>%</v>
      </c>
      <c r="V26" s="98">
        <f>SUM(E26+H26+K26+N26+Q26+T26)</f>
        <v>0</v>
      </c>
      <c r="W26" s="91"/>
    </row>
    <row r="27" spans="2:23" ht="50.45" customHeight="1" thickBot="1" x14ac:dyDescent="0.25">
      <c r="B27" s="99" t="s">
        <v>56</v>
      </c>
      <c r="C27" s="100"/>
      <c r="D27" s="101"/>
      <c r="E27" s="81"/>
      <c r="F27" s="30" t="str">
        <f t="shared" si="9"/>
        <v>%</v>
      </c>
      <c r="G27" s="73"/>
      <c r="H27" s="81"/>
      <c r="I27" s="30" t="str">
        <f t="shared" ref="I27:I32" si="12">IF(H27=0,"%",H27/$H$25)</f>
        <v>%</v>
      </c>
      <c r="J27" s="74"/>
      <c r="K27" s="57"/>
      <c r="L27" s="30" t="str">
        <f t="shared" ref="L27:L32" si="13">IF(K27=0,"%",K27/$K$25)</f>
        <v>%</v>
      </c>
      <c r="M27" s="74"/>
      <c r="N27" s="57"/>
      <c r="O27" s="30" t="str">
        <f t="shared" si="10"/>
        <v>%</v>
      </c>
      <c r="P27" s="74"/>
      <c r="Q27" s="57"/>
      <c r="R27" s="30" t="str">
        <f t="shared" ref="R27:R32" si="14">IF(Q27=0,"%",Q27/$Q$25)</f>
        <v>%</v>
      </c>
      <c r="S27" s="74"/>
      <c r="T27" s="57"/>
      <c r="U27" s="30" t="str">
        <f t="shared" si="11"/>
        <v>%</v>
      </c>
      <c r="V27" s="98">
        <f t="shared" ref="V27:V32" si="15">SUM(E27+H27+K27+N27+Q27+T27)</f>
        <v>0</v>
      </c>
      <c r="W27" s="91"/>
    </row>
    <row r="28" spans="2:23" ht="50.45" customHeight="1" thickBot="1" x14ac:dyDescent="0.25">
      <c r="B28" s="99" t="s">
        <v>57</v>
      </c>
      <c r="C28" s="100"/>
      <c r="D28" s="101"/>
      <c r="E28" s="81"/>
      <c r="F28" s="30" t="str">
        <f t="shared" si="9"/>
        <v>%</v>
      </c>
      <c r="G28" s="73"/>
      <c r="H28" s="81"/>
      <c r="I28" s="30" t="str">
        <f>IF(H28=0,"%",H28/$H$25)</f>
        <v>%</v>
      </c>
      <c r="J28" s="74"/>
      <c r="K28" s="57"/>
      <c r="L28" s="30" t="str">
        <f t="shared" si="13"/>
        <v>%</v>
      </c>
      <c r="M28" s="74"/>
      <c r="N28" s="57"/>
      <c r="O28" s="30" t="str">
        <f t="shared" si="10"/>
        <v>%</v>
      </c>
      <c r="P28" s="74"/>
      <c r="Q28" s="57"/>
      <c r="R28" s="30" t="str">
        <f t="shared" si="14"/>
        <v>%</v>
      </c>
      <c r="S28" s="74"/>
      <c r="T28" s="57"/>
      <c r="U28" s="30" t="str">
        <f t="shared" si="11"/>
        <v>%</v>
      </c>
      <c r="V28" s="98">
        <f t="shared" si="15"/>
        <v>0</v>
      </c>
      <c r="W28" s="91"/>
    </row>
    <row r="29" spans="2:23" ht="49.35" customHeight="1" thickBot="1" x14ac:dyDescent="0.25">
      <c r="B29" s="226" t="s">
        <v>58</v>
      </c>
      <c r="C29" s="229"/>
      <c r="D29" s="230"/>
      <c r="E29" s="80"/>
      <c r="F29" s="30" t="str">
        <f t="shared" si="9"/>
        <v>%</v>
      </c>
      <c r="G29" s="73"/>
      <c r="H29" s="81"/>
      <c r="I29" s="30" t="str">
        <f t="shared" si="12"/>
        <v>%</v>
      </c>
      <c r="J29" s="74"/>
      <c r="K29" s="57"/>
      <c r="L29" s="30" t="str">
        <f t="shared" si="13"/>
        <v>%</v>
      </c>
      <c r="M29" s="74"/>
      <c r="N29" s="57"/>
      <c r="O29" s="30" t="str">
        <f t="shared" si="10"/>
        <v>%</v>
      </c>
      <c r="P29" s="74"/>
      <c r="Q29" s="57"/>
      <c r="R29" s="30" t="str">
        <f t="shared" si="14"/>
        <v>%</v>
      </c>
      <c r="S29" s="74"/>
      <c r="T29" s="57"/>
      <c r="U29" s="30" t="str">
        <f t="shared" si="11"/>
        <v>%</v>
      </c>
      <c r="V29" s="98">
        <f t="shared" si="15"/>
        <v>0</v>
      </c>
      <c r="W29" s="91"/>
    </row>
    <row r="30" spans="2:23" ht="49.35" customHeight="1" thickBot="1" x14ac:dyDescent="0.25">
      <c r="B30" s="99" t="s">
        <v>59</v>
      </c>
      <c r="C30" s="102"/>
      <c r="D30" s="103"/>
      <c r="E30" s="80"/>
      <c r="F30" s="30" t="str">
        <f t="shared" si="9"/>
        <v>%</v>
      </c>
      <c r="G30" s="73"/>
      <c r="H30" s="81"/>
      <c r="I30" s="30" t="str">
        <f t="shared" si="12"/>
        <v>%</v>
      </c>
      <c r="J30" s="74"/>
      <c r="K30" s="57"/>
      <c r="L30" s="30" t="str">
        <f t="shared" si="13"/>
        <v>%</v>
      </c>
      <c r="M30" s="74"/>
      <c r="N30" s="57"/>
      <c r="O30" s="30" t="str">
        <f t="shared" si="10"/>
        <v>%</v>
      </c>
      <c r="P30" s="74"/>
      <c r="Q30" s="57"/>
      <c r="R30" s="30" t="str">
        <f t="shared" si="14"/>
        <v>%</v>
      </c>
      <c r="S30" s="74"/>
      <c r="T30" s="57"/>
      <c r="U30" s="30" t="str">
        <f t="shared" si="11"/>
        <v>%</v>
      </c>
      <c r="V30" s="98">
        <f t="shared" si="15"/>
        <v>0</v>
      </c>
      <c r="W30" s="91"/>
    </row>
    <row r="31" spans="2:23" ht="49.35" customHeight="1" thickBot="1" x14ac:dyDescent="0.25">
      <c r="B31" s="99" t="s">
        <v>60</v>
      </c>
      <c r="C31" s="102"/>
      <c r="D31" s="103"/>
      <c r="E31" s="80"/>
      <c r="F31" s="30" t="str">
        <f t="shared" si="9"/>
        <v>%</v>
      </c>
      <c r="G31" s="73"/>
      <c r="H31" s="81"/>
      <c r="I31" s="30" t="str">
        <f t="shared" si="12"/>
        <v>%</v>
      </c>
      <c r="J31" s="74"/>
      <c r="K31" s="57"/>
      <c r="L31" s="30" t="str">
        <f t="shared" si="13"/>
        <v>%</v>
      </c>
      <c r="M31" s="74"/>
      <c r="N31" s="57"/>
      <c r="O31" s="30" t="str">
        <f t="shared" si="10"/>
        <v>%</v>
      </c>
      <c r="P31" s="74"/>
      <c r="Q31" s="57"/>
      <c r="R31" s="30" t="str">
        <f t="shared" si="14"/>
        <v>%</v>
      </c>
      <c r="S31" s="74"/>
      <c r="T31" s="57"/>
      <c r="U31" s="30" t="str">
        <f t="shared" si="11"/>
        <v>%</v>
      </c>
      <c r="V31" s="98">
        <f>SUM(E31+H31+K31+N31+Q31+T31)</f>
        <v>0</v>
      </c>
      <c r="W31" s="91"/>
    </row>
    <row r="32" spans="2:23" ht="50.45" customHeight="1" thickBot="1" x14ac:dyDescent="0.25">
      <c r="B32" s="226" t="s">
        <v>61</v>
      </c>
      <c r="C32" s="227"/>
      <c r="D32" s="228"/>
      <c r="E32" s="80"/>
      <c r="F32" s="30" t="str">
        <f t="shared" si="9"/>
        <v>%</v>
      </c>
      <c r="G32" s="73"/>
      <c r="H32" s="81"/>
      <c r="I32" s="30" t="str">
        <f t="shared" si="12"/>
        <v>%</v>
      </c>
      <c r="J32" s="74"/>
      <c r="K32" s="57"/>
      <c r="L32" s="30" t="str">
        <f t="shared" si="13"/>
        <v>%</v>
      </c>
      <c r="M32" s="74"/>
      <c r="N32" s="57"/>
      <c r="O32" s="30" t="str">
        <f t="shared" si="10"/>
        <v>%</v>
      </c>
      <c r="P32" s="74"/>
      <c r="Q32" s="57"/>
      <c r="R32" s="30" t="str">
        <f t="shared" si="14"/>
        <v>%</v>
      </c>
      <c r="S32" s="74"/>
      <c r="T32" s="57"/>
      <c r="U32" s="30" t="str">
        <f t="shared" si="11"/>
        <v>%</v>
      </c>
      <c r="V32" s="98">
        <f t="shared" si="15"/>
        <v>0</v>
      </c>
      <c r="W32" s="92"/>
    </row>
    <row r="33" spans="2:23" ht="59.45" customHeight="1" thickBot="1" x14ac:dyDescent="0.25">
      <c r="B33" s="220" t="s">
        <v>44</v>
      </c>
      <c r="C33" s="221"/>
      <c r="D33" s="222"/>
      <c r="E33" s="83">
        <f>0.15*E24</f>
        <v>0</v>
      </c>
      <c r="F33" s="82" t="str">
        <f>IF(E33=0,"%",E33/$E$34)</f>
        <v>%</v>
      </c>
      <c r="G33" s="75"/>
      <c r="H33" s="83">
        <f>0.15*H24</f>
        <v>0</v>
      </c>
      <c r="I33" s="30" t="str">
        <f>IF(H33=0,"%",H33/$H$34)</f>
        <v>%</v>
      </c>
      <c r="J33" s="74"/>
      <c r="K33" s="83">
        <f>0.15*K24</f>
        <v>0</v>
      </c>
      <c r="L33" s="30" t="str">
        <f>IF(K33=0,"%",K33/$K$34)</f>
        <v>%</v>
      </c>
      <c r="M33" s="74"/>
      <c r="N33" s="83">
        <f>0.15*N24</f>
        <v>0</v>
      </c>
      <c r="O33" s="30" t="str">
        <f>IF(N33=0,"%",N33/$N$34)</f>
        <v>%</v>
      </c>
      <c r="P33" s="74"/>
      <c r="Q33" s="83">
        <f>0.15*Q24</f>
        <v>0</v>
      </c>
      <c r="R33" s="30" t="str">
        <f>IF(Q33=0,"%",Q33/$Q$34)</f>
        <v>%</v>
      </c>
      <c r="S33" s="74"/>
      <c r="T33" s="83">
        <f>0.15*T24</f>
        <v>0</v>
      </c>
      <c r="U33" s="30" t="str">
        <f>IF(T33=0,"%",T33/$T$34)</f>
        <v>%</v>
      </c>
      <c r="V33" s="98">
        <f>E33+H33+K33+N33+Q33+T33</f>
        <v>0</v>
      </c>
      <c r="W33" s="30" t="str">
        <f>IFERROR(V33/V$34,"- %")</f>
        <v>- %</v>
      </c>
    </row>
    <row r="34" spans="2:23" ht="56.45" customHeight="1" thickBot="1" x14ac:dyDescent="0.25">
      <c r="B34" s="220" t="s">
        <v>35</v>
      </c>
      <c r="C34" s="221"/>
      <c r="D34" s="222"/>
      <c r="E34" s="83">
        <f>E24+E25+E33</f>
        <v>0</v>
      </c>
      <c r="F34" s="82" t="str">
        <f>IF(E34=0,"%",F24+F25+F33)</f>
        <v>%</v>
      </c>
      <c r="G34" s="75"/>
      <c r="H34" s="83">
        <f>H24+H25+H33</f>
        <v>0</v>
      </c>
      <c r="I34" s="30" t="str">
        <f>IF(H34=0,"%",I24+I25+I33)</f>
        <v>%</v>
      </c>
      <c r="J34" s="74"/>
      <c r="K34" s="83">
        <f>K24+K25+K33</f>
        <v>0</v>
      </c>
      <c r="L34" s="30" t="str">
        <f>IF(K34=0,"%",L24+L25+L33)</f>
        <v>%</v>
      </c>
      <c r="M34" s="74"/>
      <c r="N34" s="83">
        <f>N24+N25+N33</f>
        <v>0</v>
      </c>
      <c r="O34" s="30" t="str">
        <f>IF(N34=0,"%",O24+O25+O33)</f>
        <v>%</v>
      </c>
      <c r="P34" s="74"/>
      <c r="Q34" s="83">
        <f>Q24+Q25+Q33</f>
        <v>0</v>
      </c>
      <c r="R34" s="30" t="str">
        <f>IF(Q34=0,"%",R24+R25+R33)</f>
        <v>%</v>
      </c>
      <c r="S34" s="74"/>
      <c r="T34" s="83">
        <f>T24+T25+T33</f>
        <v>0</v>
      </c>
      <c r="U34" s="30" t="str">
        <f>IF(T34=0,"%",U24+U25+U33)</f>
        <v>%</v>
      </c>
      <c r="V34" s="98">
        <f>E34+H34+K34+N34+Q34+T34</f>
        <v>0</v>
      </c>
      <c r="W34" s="30" t="str">
        <f>IFERROR(V34/V$34,"- %")</f>
        <v>- %</v>
      </c>
    </row>
    <row r="35" spans="2:23" ht="15" customHeight="1" x14ac:dyDescent="0.2">
      <c r="B35" s="3"/>
      <c r="C35" s="8"/>
      <c r="D35" s="8"/>
      <c r="E35" s="23"/>
      <c r="F35" s="7"/>
    </row>
    <row r="36" spans="2:23" ht="15.75" x14ac:dyDescent="0.2">
      <c r="C36" s="6"/>
      <c r="D36" s="6"/>
      <c r="E36" s="23"/>
      <c r="F36" s="7"/>
    </row>
    <row r="37" spans="2:23" ht="21.75" customHeight="1" x14ac:dyDescent="0.25">
      <c r="B37" s="6" t="s">
        <v>41</v>
      </c>
      <c r="C37" s="13"/>
      <c r="D37" s="13"/>
      <c r="F37" s="195" t="s">
        <v>66</v>
      </c>
      <c r="G37" s="72"/>
      <c r="H37" s="21"/>
      <c r="I37" s="7"/>
      <c r="J37" s="7"/>
      <c r="K37" s="21"/>
      <c r="L37" s="7"/>
      <c r="M37" s="7"/>
      <c r="N37" s="7"/>
      <c r="O37" s="7"/>
      <c r="P37" s="7"/>
      <c r="Q37" s="7"/>
      <c r="R37" s="7"/>
      <c r="S37" s="7"/>
      <c r="T37" s="7"/>
      <c r="U37" s="7"/>
      <c r="V37" s="7"/>
      <c r="W37" s="89" t="s">
        <v>16</v>
      </c>
    </row>
    <row r="38" spans="2:23" ht="21.75" customHeight="1" x14ac:dyDescent="0.2">
      <c r="B38" s="12" t="s">
        <v>15</v>
      </c>
      <c r="G38" s="72"/>
      <c r="H38" s="21"/>
      <c r="I38" s="7"/>
      <c r="J38" s="7"/>
      <c r="K38" s="21"/>
      <c r="L38" s="7"/>
      <c r="M38" s="7"/>
      <c r="N38" s="7"/>
      <c r="O38" s="7"/>
      <c r="P38" s="7"/>
      <c r="Q38" s="7"/>
      <c r="R38" s="7"/>
      <c r="S38" s="7"/>
      <c r="T38" s="7"/>
      <c r="U38" s="7"/>
      <c r="V38" s="7"/>
      <c r="W38" s="90"/>
    </row>
    <row r="39" spans="2:23" ht="14.25" customHeight="1" x14ac:dyDescent="0.2">
      <c r="B39" s="8"/>
      <c r="C39" s="8"/>
      <c r="D39" s="23"/>
      <c r="E39" s="23"/>
      <c r="F39" s="23"/>
      <c r="G39" s="72"/>
      <c r="H39" s="21"/>
      <c r="I39" s="7"/>
      <c r="J39" s="7"/>
      <c r="K39" s="21"/>
      <c r="L39" s="7"/>
      <c r="M39" s="7"/>
      <c r="N39" s="7"/>
      <c r="O39" s="7"/>
      <c r="P39" s="7"/>
      <c r="Q39" s="7"/>
      <c r="R39" s="7"/>
      <c r="S39" s="7"/>
      <c r="T39" s="7"/>
      <c r="U39" s="7"/>
      <c r="V39" s="7"/>
      <c r="W39" s="90"/>
    </row>
    <row r="40" spans="2:23" ht="21.75" customHeight="1" x14ac:dyDescent="0.2">
      <c r="B40" s="6" t="s">
        <v>42</v>
      </c>
      <c r="C40" s="6"/>
      <c r="D40" s="23"/>
      <c r="E40" s="23"/>
      <c r="F40" s="23"/>
      <c r="G40" s="72"/>
      <c r="H40" s="21"/>
      <c r="I40" s="7"/>
      <c r="J40" s="7"/>
      <c r="K40" s="21"/>
      <c r="L40" s="7"/>
      <c r="M40" s="7"/>
      <c r="N40" s="7"/>
      <c r="O40" s="7"/>
      <c r="P40" s="7"/>
      <c r="Q40" s="7"/>
      <c r="R40" s="7"/>
      <c r="S40" s="7"/>
      <c r="T40" s="7"/>
      <c r="U40" s="7"/>
      <c r="V40" s="7"/>
      <c r="W40" s="89" t="s">
        <v>3</v>
      </c>
    </row>
    <row r="41" spans="2:23" ht="21.75" customHeight="1" x14ac:dyDescent="0.25">
      <c r="B41" s="13" t="s">
        <v>40</v>
      </c>
      <c r="C41" s="13"/>
      <c r="D41" s="22"/>
      <c r="F41" s="22"/>
    </row>
    <row r="42" spans="2:23" x14ac:dyDescent="0.2">
      <c r="D42" s="22"/>
      <c r="F42" s="22"/>
    </row>
    <row r="43" spans="2:23" ht="12.75" customHeight="1" x14ac:dyDescent="0.2">
      <c r="B43" s="201"/>
      <c r="C43" s="202"/>
      <c r="D43" s="202"/>
      <c r="E43" s="202"/>
      <c r="F43" s="202"/>
      <c r="G43" s="202"/>
      <c r="H43" s="202"/>
      <c r="I43" s="202"/>
      <c r="J43" s="202"/>
      <c r="K43" s="202"/>
      <c r="L43" s="202"/>
      <c r="M43" s="202"/>
      <c r="N43" s="202"/>
      <c r="O43" s="202"/>
      <c r="P43" s="202"/>
      <c r="Q43" s="202"/>
      <c r="R43" s="202"/>
      <c r="S43" s="202"/>
      <c r="T43" s="202"/>
      <c r="U43" s="202"/>
      <c r="V43" s="202"/>
      <c r="W43" s="203"/>
    </row>
    <row r="44" spans="2:23" ht="12.75" customHeight="1" x14ac:dyDescent="0.2">
      <c r="B44" s="204"/>
      <c r="C44" s="205"/>
      <c r="D44" s="205"/>
      <c r="E44" s="205"/>
      <c r="F44" s="205"/>
      <c r="G44" s="205"/>
      <c r="H44" s="205"/>
      <c r="I44" s="205"/>
      <c r="J44" s="205"/>
      <c r="K44" s="205"/>
      <c r="L44" s="205"/>
      <c r="M44" s="205"/>
      <c r="N44" s="205"/>
      <c r="O44" s="205"/>
      <c r="P44" s="205"/>
      <c r="Q44" s="205"/>
      <c r="R44" s="205"/>
      <c r="S44" s="205"/>
      <c r="T44" s="205"/>
      <c r="U44" s="205"/>
      <c r="V44" s="205"/>
      <c r="W44" s="206"/>
    </row>
    <row r="45" spans="2:23" ht="12.75" customHeight="1" x14ac:dyDescent="0.2">
      <c r="B45" s="204"/>
      <c r="C45" s="205"/>
      <c r="D45" s="205"/>
      <c r="E45" s="205"/>
      <c r="F45" s="205"/>
      <c r="G45" s="205"/>
      <c r="H45" s="205"/>
      <c r="I45" s="205"/>
      <c r="J45" s="205"/>
      <c r="K45" s="205"/>
      <c r="L45" s="205"/>
      <c r="M45" s="205"/>
      <c r="N45" s="205"/>
      <c r="O45" s="205"/>
      <c r="P45" s="205"/>
      <c r="Q45" s="205"/>
      <c r="R45" s="205"/>
      <c r="S45" s="205"/>
      <c r="T45" s="205"/>
      <c r="U45" s="205"/>
      <c r="V45" s="205"/>
      <c r="W45" s="206"/>
    </row>
    <row r="46" spans="2:23" ht="88.35" customHeight="1" x14ac:dyDescent="0.2">
      <c r="B46" s="207"/>
      <c r="C46" s="208"/>
      <c r="D46" s="208"/>
      <c r="E46" s="208"/>
      <c r="F46" s="208"/>
      <c r="G46" s="208"/>
      <c r="H46" s="208"/>
      <c r="I46" s="208"/>
      <c r="J46" s="208"/>
      <c r="K46" s="208"/>
      <c r="L46" s="208"/>
      <c r="M46" s="208"/>
      <c r="N46" s="208"/>
      <c r="O46" s="208"/>
      <c r="P46" s="208"/>
      <c r="Q46" s="208"/>
      <c r="R46" s="208"/>
      <c r="S46" s="208"/>
      <c r="T46" s="208"/>
      <c r="U46" s="208"/>
      <c r="V46" s="208"/>
      <c r="W46" s="209"/>
    </row>
    <row r="49" ht="60.75" customHeight="1" x14ac:dyDescent="0.2"/>
  </sheetData>
  <mergeCells count="18">
    <mergeCell ref="V1:W1"/>
    <mergeCell ref="B3:W4"/>
    <mergeCell ref="G17:I17"/>
    <mergeCell ref="D17:F17"/>
    <mergeCell ref="B24:D24"/>
    <mergeCell ref="W19:W23"/>
    <mergeCell ref="M17:O17"/>
    <mergeCell ref="P17:R17"/>
    <mergeCell ref="S17:U17"/>
    <mergeCell ref="A3:A4"/>
    <mergeCell ref="B43:W46"/>
    <mergeCell ref="J17:L17"/>
    <mergeCell ref="B34:D34"/>
    <mergeCell ref="B33:D33"/>
    <mergeCell ref="B25:D25"/>
    <mergeCell ref="B26:D26"/>
    <mergeCell ref="B29:D29"/>
    <mergeCell ref="B32:D32"/>
  </mergeCells>
  <phoneticPr fontId="35" type="noConversion"/>
  <dataValidations count="1">
    <dataValidation type="list" allowBlank="1" showInputMessage="1" showErrorMessage="1" sqref="W37" xr:uid="{BF4E1C54-C9E8-42B3-8F06-1119E8DCE75D}">
      <formula1>"oui,non"</formula1>
    </dataValidation>
  </dataValidations>
  <pageMargins left="0.59055118110236227" right="0.59055118110236227" top="0.39370078740157483" bottom="0.98425196850393704" header="0.39370078740157483" footer="0.59055118110236227"/>
  <pageSetup paperSize="9" scale="59"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E40F4-60F8-4EA1-B57F-6C63008D3108}">
  <sheetPr>
    <tabColor indexed="44"/>
  </sheetPr>
  <dimension ref="A1:AV126"/>
  <sheetViews>
    <sheetView showZeros="0" tabSelected="1" topLeftCell="A15" zoomScale="80" zoomScaleNormal="80" workbookViewId="0">
      <selection activeCell="G19" sqref="G19"/>
    </sheetView>
  </sheetViews>
  <sheetFormatPr baseColWidth="10" defaultRowHeight="12.75" x14ac:dyDescent="0.2"/>
  <cols>
    <col min="2" max="2" width="37.42578125" customWidth="1"/>
    <col min="3" max="3" width="26.140625" customWidth="1"/>
    <col min="4" max="5" width="16.5703125" customWidth="1"/>
    <col min="6" max="6" width="16.7109375" customWidth="1"/>
    <col min="7" max="8" width="16.85546875" customWidth="1"/>
    <col min="9" max="11" width="16.7109375" customWidth="1"/>
    <col min="12" max="12" width="16.28515625" customWidth="1"/>
    <col min="13" max="13" width="16.7109375" customWidth="1"/>
    <col min="14" max="14" width="16.5703125" customWidth="1"/>
    <col min="15" max="15" width="16.7109375" customWidth="1"/>
    <col min="16" max="18" width="16.5703125" customWidth="1"/>
    <col min="19" max="19" width="16.7109375" customWidth="1"/>
    <col min="20" max="20" width="16.5703125" customWidth="1"/>
    <col min="21" max="21" width="16.28515625" customWidth="1"/>
    <col min="22" max="22" width="16.5703125" customWidth="1"/>
    <col min="23" max="23" width="16.7109375" customWidth="1"/>
  </cols>
  <sheetData>
    <row r="1" spans="1:48" ht="21.75" thickBot="1" x14ac:dyDescent="0.25">
      <c r="A1" s="33" t="s">
        <v>52</v>
      </c>
      <c r="B1" s="33"/>
      <c r="C1" s="33"/>
      <c r="D1" s="33"/>
      <c r="E1" s="34"/>
      <c r="F1" s="147"/>
      <c r="G1" s="148"/>
      <c r="H1" s="149"/>
      <c r="I1" s="147"/>
      <c r="J1" s="147"/>
      <c r="K1" s="149"/>
      <c r="L1" s="147"/>
      <c r="M1" s="147"/>
      <c r="N1" s="147"/>
      <c r="O1" s="147"/>
      <c r="P1" s="147"/>
      <c r="Q1" s="147"/>
      <c r="R1" s="147"/>
      <c r="S1" s="147"/>
      <c r="T1" s="147"/>
      <c r="U1" s="147"/>
      <c r="V1" s="231"/>
      <c r="W1" s="231"/>
      <c r="X1" s="128"/>
      <c r="Y1" s="128"/>
      <c r="Z1" s="128"/>
      <c r="AA1" s="128"/>
      <c r="AB1" s="128"/>
      <c r="AC1" s="128"/>
      <c r="AD1" s="128"/>
      <c r="AE1" s="128"/>
      <c r="AF1" s="128"/>
      <c r="AG1" s="128"/>
      <c r="AH1" s="128"/>
      <c r="AI1" s="128"/>
      <c r="AJ1" s="128"/>
      <c r="AK1" s="128"/>
      <c r="AL1" s="128"/>
      <c r="AM1" s="128"/>
      <c r="AN1" s="128"/>
      <c r="AO1" s="128"/>
      <c r="AP1" s="128"/>
      <c r="AQ1" s="128"/>
      <c r="AR1" s="128"/>
      <c r="AS1" s="128"/>
      <c r="AT1" s="128"/>
      <c r="AU1" s="128"/>
      <c r="AV1" s="128"/>
    </row>
    <row r="2" spans="1:48" s="128" customFormat="1" ht="13.5" thickTop="1" x14ac:dyDescent="0.2">
      <c r="B2" s="130"/>
      <c r="C2" s="130"/>
      <c r="D2" s="130"/>
      <c r="E2" s="131"/>
      <c r="F2" s="132"/>
      <c r="G2" s="133"/>
      <c r="H2" s="134"/>
      <c r="I2" s="132"/>
      <c r="J2" s="132"/>
      <c r="K2" s="134"/>
      <c r="L2" s="132"/>
      <c r="M2" s="132"/>
      <c r="N2" s="132"/>
      <c r="O2" s="132"/>
      <c r="P2" s="132"/>
      <c r="Q2" s="132"/>
      <c r="R2" s="132"/>
      <c r="S2" s="132"/>
      <c r="T2" s="132"/>
      <c r="U2" s="132"/>
      <c r="V2" s="132"/>
      <c r="W2" s="135"/>
    </row>
    <row r="3" spans="1:48" s="109" customFormat="1" ht="69" customHeight="1" x14ac:dyDescent="0.2">
      <c r="A3" s="129"/>
      <c r="B3" s="232" t="s">
        <v>62</v>
      </c>
      <c r="C3" s="233"/>
      <c r="D3" s="233"/>
      <c r="E3" s="233"/>
      <c r="F3" s="233"/>
      <c r="G3" s="233"/>
      <c r="H3" s="233"/>
      <c r="I3" s="233"/>
      <c r="J3" s="233"/>
      <c r="K3" s="233"/>
      <c r="L3" s="233"/>
      <c r="M3" s="233"/>
      <c r="N3" s="233"/>
      <c r="O3" s="233"/>
      <c r="P3" s="233"/>
      <c r="Q3" s="233"/>
      <c r="R3" s="233"/>
      <c r="S3" s="233"/>
      <c r="T3" s="233"/>
      <c r="U3" s="233"/>
      <c r="V3" s="233"/>
      <c r="W3" s="233"/>
      <c r="X3" s="129"/>
      <c r="Y3" s="129"/>
      <c r="Z3" s="129"/>
      <c r="AA3" s="129"/>
      <c r="AB3" s="129"/>
      <c r="AC3" s="129"/>
      <c r="AD3" s="129"/>
      <c r="AE3" s="129"/>
      <c r="AF3" s="129"/>
      <c r="AG3" s="129"/>
      <c r="AH3" s="129"/>
      <c r="AI3" s="129"/>
      <c r="AJ3" s="129"/>
      <c r="AK3" s="129"/>
      <c r="AL3" s="129"/>
      <c r="AM3" s="129"/>
      <c r="AN3" s="129"/>
      <c r="AO3" s="129"/>
      <c r="AP3" s="129"/>
      <c r="AQ3" s="129"/>
      <c r="AR3" s="129"/>
      <c r="AS3" s="129"/>
      <c r="AT3" s="129"/>
      <c r="AU3" s="129"/>
      <c r="AV3" s="129"/>
    </row>
    <row r="4" spans="1:48" s="128" customFormat="1" x14ac:dyDescent="0.2">
      <c r="B4" s="136"/>
      <c r="C4" s="136"/>
      <c r="D4" s="136"/>
      <c r="E4" s="136"/>
      <c r="F4" s="136"/>
      <c r="G4" s="137"/>
      <c r="H4" s="136"/>
      <c r="I4" s="136"/>
      <c r="J4" s="136"/>
      <c r="K4" s="136"/>
      <c r="L4" s="136"/>
      <c r="M4" s="136"/>
      <c r="N4" s="136"/>
      <c r="O4" s="136"/>
      <c r="P4" s="136"/>
      <c r="Q4" s="136"/>
      <c r="R4" s="136"/>
      <c r="S4" s="136"/>
      <c r="T4" s="136"/>
      <c r="U4" s="136"/>
      <c r="V4" s="136"/>
      <c r="W4" s="138"/>
    </row>
    <row r="5" spans="1:48" x14ac:dyDescent="0.2">
      <c r="A5" s="128"/>
      <c r="B5" s="40"/>
      <c r="C5" s="40"/>
      <c r="D5" s="40"/>
      <c r="E5" s="40"/>
      <c r="F5" s="40"/>
      <c r="G5" s="70"/>
      <c r="H5" s="40"/>
      <c r="I5" s="40"/>
      <c r="J5" s="40"/>
      <c r="K5" s="40"/>
      <c r="L5" s="40"/>
      <c r="M5" s="40"/>
      <c r="N5" s="40"/>
      <c r="O5" s="40"/>
      <c r="P5" s="40"/>
      <c r="Q5" s="40"/>
      <c r="R5" s="40"/>
      <c r="S5" s="40"/>
      <c r="T5" s="40"/>
      <c r="U5" s="40"/>
      <c r="V5" s="40"/>
      <c r="W5" s="85"/>
      <c r="X5" s="128"/>
      <c r="Y5" s="128"/>
      <c r="Z5" s="128"/>
      <c r="AA5" s="128"/>
      <c r="AB5" s="128"/>
      <c r="AC5" s="128"/>
      <c r="AD5" s="128"/>
      <c r="AE5" s="128"/>
      <c r="AF5" s="128"/>
      <c r="AG5" s="128"/>
      <c r="AH5" s="128"/>
      <c r="AI5" s="128"/>
      <c r="AJ5" s="128"/>
      <c r="AK5" s="128"/>
      <c r="AL5" s="128"/>
      <c r="AM5" s="128"/>
      <c r="AN5" s="128"/>
      <c r="AO5" s="128"/>
      <c r="AP5" s="128"/>
      <c r="AQ5" s="128"/>
      <c r="AR5" s="128"/>
      <c r="AS5" s="128"/>
      <c r="AT5" s="128"/>
      <c r="AU5" s="128"/>
      <c r="AV5" s="128"/>
    </row>
    <row r="6" spans="1:48" x14ac:dyDescent="0.2">
      <c r="A6" s="128"/>
      <c r="B6" s="40"/>
      <c r="C6" s="40"/>
      <c r="D6" s="40"/>
      <c r="E6" s="40"/>
      <c r="F6" s="40"/>
      <c r="G6" s="70"/>
      <c r="H6" s="40"/>
      <c r="I6" s="40"/>
      <c r="J6" s="40"/>
      <c r="K6" s="40"/>
      <c r="L6" s="40"/>
      <c r="M6" s="40"/>
      <c r="N6" s="40"/>
      <c r="O6" s="40"/>
      <c r="P6" s="40"/>
      <c r="Q6" s="40"/>
      <c r="R6" s="40"/>
      <c r="S6" s="40"/>
      <c r="T6" s="40"/>
      <c r="U6" s="40"/>
      <c r="V6" s="40"/>
      <c r="W6" s="85"/>
      <c r="X6" s="128"/>
      <c r="Y6" s="128"/>
      <c r="Z6" s="128"/>
      <c r="AA6" s="128"/>
      <c r="AB6" s="128"/>
      <c r="AC6" s="128"/>
      <c r="AD6" s="128"/>
      <c r="AE6" s="128"/>
      <c r="AF6" s="128"/>
      <c r="AG6" s="128"/>
      <c r="AH6" s="128"/>
      <c r="AI6" s="128"/>
      <c r="AJ6" s="128"/>
      <c r="AK6" s="128"/>
      <c r="AL6" s="128"/>
      <c r="AM6" s="128"/>
      <c r="AN6" s="128"/>
      <c r="AO6" s="128"/>
      <c r="AP6" s="128"/>
      <c r="AQ6" s="128"/>
      <c r="AR6" s="128"/>
      <c r="AS6" s="128"/>
      <c r="AT6" s="128"/>
      <c r="AU6" s="128"/>
      <c r="AV6" s="128"/>
    </row>
    <row r="7" spans="1:48" x14ac:dyDescent="0.2">
      <c r="A7" s="128"/>
      <c r="B7" s="40"/>
      <c r="C7" s="40"/>
      <c r="D7" s="40"/>
      <c r="E7" s="40"/>
      <c r="F7" s="40"/>
      <c r="G7" s="70"/>
      <c r="H7" s="40"/>
      <c r="I7" s="40"/>
      <c r="J7" s="40"/>
      <c r="K7" s="40"/>
      <c r="L7" s="40"/>
      <c r="M7" s="40"/>
      <c r="N7" s="40"/>
      <c r="O7" s="40"/>
      <c r="P7" s="40"/>
      <c r="Q7" s="40"/>
      <c r="R7" s="40"/>
      <c r="S7" s="40"/>
      <c r="T7" s="40"/>
      <c r="U7" s="40"/>
      <c r="V7" s="40"/>
      <c r="W7" s="85"/>
      <c r="X7" s="128"/>
      <c r="Y7" s="128"/>
      <c r="Z7" s="128"/>
      <c r="AA7" s="128"/>
      <c r="AB7" s="128"/>
      <c r="AC7" s="128"/>
      <c r="AD7" s="128"/>
      <c r="AE7" s="128"/>
      <c r="AF7" s="128"/>
      <c r="AG7" s="128"/>
      <c r="AH7" s="128"/>
      <c r="AI7" s="128"/>
      <c r="AJ7" s="128"/>
      <c r="AK7" s="128"/>
      <c r="AL7" s="128"/>
      <c r="AM7" s="128"/>
      <c r="AN7" s="128"/>
      <c r="AO7" s="128"/>
      <c r="AP7" s="128"/>
      <c r="AQ7" s="128"/>
      <c r="AR7" s="128"/>
      <c r="AS7" s="128"/>
      <c r="AT7" s="128"/>
      <c r="AU7" s="128"/>
      <c r="AV7" s="128"/>
    </row>
    <row r="8" spans="1:48" x14ac:dyDescent="0.2">
      <c r="A8" s="128"/>
      <c r="B8" s="40"/>
      <c r="C8" s="40"/>
      <c r="D8" s="40"/>
      <c r="E8" s="40"/>
      <c r="F8" s="40"/>
      <c r="G8" s="70"/>
      <c r="H8" s="40"/>
      <c r="I8" s="40"/>
      <c r="J8" s="40"/>
      <c r="K8" s="40"/>
      <c r="L8" s="40"/>
      <c r="M8" s="40"/>
      <c r="N8" s="40"/>
      <c r="O8" s="40"/>
      <c r="P8" s="40"/>
      <c r="Q8" s="40"/>
      <c r="R8" s="40"/>
      <c r="S8" s="40"/>
      <c r="T8" s="40"/>
      <c r="U8" s="40"/>
      <c r="V8" s="40"/>
      <c r="W8" s="85"/>
      <c r="X8" s="128"/>
      <c r="Y8" s="128"/>
      <c r="Z8" s="128"/>
      <c r="AA8" s="128"/>
      <c r="AB8" s="128"/>
      <c r="AC8" s="128"/>
      <c r="AD8" s="128"/>
      <c r="AE8" s="128"/>
      <c r="AF8" s="128"/>
      <c r="AG8" s="128"/>
      <c r="AH8" s="128"/>
      <c r="AI8" s="128"/>
      <c r="AJ8" s="128"/>
      <c r="AK8" s="128"/>
      <c r="AL8" s="128"/>
      <c r="AM8" s="128"/>
      <c r="AN8" s="128"/>
      <c r="AO8" s="128"/>
      <c r="AP8" s="128"/>
      <c r="AQ8" s="128"/>
      <c r="AR8" s="128"/>
      <c r="AS8" s="128"/>
      <c r="AT8" s="128"/>
      <c r="AU8" s="128"/>
      <c r="AV8" s="128"/>
    </row>
    <row r="9" spans="1:48" x14ac:dyDescent="0.2">
      <c r="A9" s="128"/>
      <c r="B9" s="40"/>
      <c r="C9" s="40"/>
      <c r="D9" s="40"/>
      <c r="E9" s="40"/>
      <c r="F9" s="40"/>
      <c r="G9" s="70"/>
      <c r="H9" s="40"/>
      <c r="I9" s="40"/>
      <c r="J9" s="40"/>
      <c r="K9" s="40"/>
      <c r="L9" s="40"/>
      <c r="M9" s="40"/>
      <c r="N9" s="40"/>
      <c r="O9" s="40"/>
      <c r="P9" s="40"/>
      <c r="Q9" s="40"/>
      <c r="R9" s="40"/>
      <c r="S9" s="40"/>
      <c r="T9" s="40"/>
      <c r="U9" s="40"/>
      <c r="V9" s="40"/>
      <c r="W9" s="85"/>
      <c r="X9" s="128"/>
      <c r="Y9" s="128"/>
      <c r="Z9" s="128"/>
      <c r="AA9" s="128"/>
      <c r="AB9" s="128"/>
      <c r="AC9" s="128"/>
      <c r="AD9" s="128"/>
      <c r="AE9" s="128"/>
      <c r="AF9" s="128"/>
      <c r="AG9" s="128"/>
      <c r="AH9" s="128"/>
      <c r="AI9" s="128"/>
      <c r="AJ9" s="128"/>
      <c r="AK9" s="128"/>
      <c r="AL9" s="128"/>
      <c r="AM9" s="128"/>
      <c r="AN9" s="128"/>
      <c r="AO9" s="128"/>
      <c r="AP9" s="128"/>
      <c r="AQ9" s="128"/>
      <c r="AR9" s="128"/>
      <c r="AS9" s="128"/>
      <c r="AT9" s="128"/>
      <c r="AU9" s="128"/>
      <c r="AV9" s="128"/>
    </row>
    <row r="10" spans="1:48" x14ac:dyDescent="0.2">
      <c r="A10" s="128"/>
      <c r="B10" s="40"/>
      <c r="C10" s="40"/>
      <c r="D10" s="40"/>
      <c r="E10" s="40"/>
      <c r="F10" s="40"/>
      <c r="G10" s="70"/>
      <c r="H10" s="40"/>
      <c r="I10" s="40"/>
      <c r="J10" s="40"/>
      <c r="K10" s="40"/>
      <c r="L10" s="40"/>
      <c r="M10" s="40"/>
      <c r="N10" s="40"/>
      <c r="O10" s="40"/>
      <c r="P10" s="40"/>
      <c r="Q10" s="40"/>
      <c r="R10" s="40"/>
      <c r="S10" s="40"/>
      <c r="T10" s="40"/>
      <c r="U10" s="40"/>
      <c r="V10" s="40"/>
      <c r="W10" s="85"/>
      <c r="X10" s="128"/>
      <c r="Y10" s="128"/>
      <c r="Z10" s="128"/>
      <c r="AA10" s="128"/>
      <c r="AB10" s="128"/>
      <c r="AC10" s="128"/>
      <c r="AD10" s="128"/>
      <c r="AE10" s="128"/>
      <c r="AF10" s="128"/>
      <c r="AG10" s="128"/>
      <c r="AH10" s="128"/>
      <c r="AI10" s="128"/>
      <c r="AJ10" s="128"/>
      <c r="AK10" s="128"/>
      <c r="AL10" s="128"/>
      <c r="AM10" s="128"/>
      <c r="AN10" s="128"/>
      <c r="AO10" s="128"/>
      <c r="AP10" s="128"/>
      <c r="AQ10" s="128"/>
      <c r="AR10" s="128"/>
      <c r="AS10" s="128"/>
      <c r="AT10" s="128"/>
      <c r="AU10" s="128"/>
      <c r="AV10" s="128"/>
    </row>
    <row r="11" spans="1:48" x14ac:dyDescent="0.2">
      <c r="A11" s="128"/>
      <c r="B11" s="40"/>
      <c r="C11" s="40"/>
      <c r="D11" s="40"/>
      <c r="E11" s="40"/>
      <c r="F11" s="40"/>
      <c r="G11" s="70"/>
      <c r="H11" s="40"/>
      <c r="I11" s="40"/>
      <c r="J11" s="40"/>
      <c r="K11" s="40"/>
      <c r="L11" s="40"/>
      <c r="M11" s="40"/>
      <c r="N11" s="40"/>
      <c r="O11" s="40"/>
      <c r="P11" s="40"/>
      <c r="Q11" s="40"/>
      <c r="R11" s="40"/>
      <c r="S11" s="40"/>
      <c r="T11" s="40"/>
      <c r="U11" s="40"/>
      <c r="V11" s="40"/>
      <c r="W11" s="85"/>
      <c r="X11" s="128"/>
      <c r="Y11" s="128"/>
      <c r="Z11" s="128"/>
      <c r="AA11" s="128"/>
      <c r="AB11" s="128"/>
      <c r="AC11" s="128"/>
      <c r="AD11" s="128"/>
      <c r="AE11" s="128"/>
      <c r="AF11" s="128"/>
      <c r="AG11" s="128"/>
      <c r="AH11" s="128"/>
      <c r="AI11" s="128"/>
      <c r="AJ11" s="128"/>
      <c r="AK11" s="128"/>
      <c r="AL11" s="128"/>
      <c r="AM11" s="128"/>
      <c r="AN11" s="128"/>
      <c r="AO11" s="128"/>
      <c r="AP11" s="128"/>
      <c r="AQ11" s="128"/>
      <c r="AR11" s="128"/>
      <c r="AS11" s="128"/>
      <c r="AT11" s="128"/>
      <c r="AU11" s="128"/>
      <c r="AV11" s="128"/>
    </row>
    <row r="12" spans="1:48" s="128" customFormat="1" ht="167.1" customHeight="1" x14ac:dyDescent="0.2">
      <c r="B12" s="139"/>
      <c r="C12" s="139"/>
      <c r="D12" s="139"/>
      <c r="E12" s="140"/>
      <c r="F12" s="139"/>
      <c r="G12" s="141"/>
      <c r="H12" s="142"/>
      <c r="I12" s="139"/>
      <c r="J12" s="139"/>
      <c r="K12" s="142"/>
      <c r="L12" s="139"/>
      <c r="M12" s="139"/>
      <c r="N12" s="139"/>
      <c r="O12" s="139"/>
      <c r="P12" s="139"/>
      <c r="Q12" s="139"/>
      <c r="R12" s="139"/>
      <c r="S12" s="139"/>
      <c r="T12" s="139"/>
      <c r="U12" s="139"/>
      <c r="V12" s="139"/>
      <c r="W12" s="143"/>
    </row>
    <row r="13" spans="1:48" ht="21" x14ac:dyDescent="0.35">
      <c r="A13" s="128"/>
      <c r="B13" s="146" t="s">
        <v>46</v>
      </c>
      <c r="C13" s="46"/>
      <c r="D13" s="46"/>
      <c r="E13" s="131"/>
      <c r="F13" s="132"/>
      <c r="G13" s="133"/>
      <c r="H13" s="134"/>
      <c r="I13" s="132"/>
      <c r="J13" s="132"/>
      <c r="K13" s="134"/>
      <c r="L13" s="132"/>
      <c r="M13" s="132"/>
      <c r="N13" s="132"/>
      <c r="O13" s="132"/>
      <c r="P13" s="132"/>
      <c r="Q13" s="132"/>
      <c r="R13" s="132"/>
      <c r="S13" s="132"/>
      <c r="T13" s="132"/>
      <c r="U13" s="132"/>
      <c r="V13" s="132"/>
      <c r="W13" s="135"/>
      <c r="X13" s="128"/>
      <c r="Y13" s="128"/>
      <c r="Z13" s="128"/>
      <c r="AA13" s="128"/>
      <c r="AB13" s="128"/>
      <c r="AC13" s="128"/>
      <c r="AD13" s="128"/>
      <c r="AE13" s="128"/>
      <c r="AF13" s="128"/>
      <c r="AG13" s="128"/>
      <c r="AH13" s="128"/>
      <c r="AI13" s="128"/>
      <c r="AJ13" s="128"/>
      <c r="AK13" s="128"/>
      <c r="AL13" s="128"/>
      <c r="AM13" s="128"/>
      <c r="AN13" s="128"/>
      <c r="AO13" s="128"/>
      <c r="AP13" s="128"/>
      <c r="AQ13" s="128"/>
      <c r="AR13" s="128"/>
      <c r="AS13" s="128"/>
      <c r="AT13" s="128"/>
      <c r="AU13" s="128"/>
      <c r="AV13" s="128"/>
    </row>
    <row r="14" spans="1:48" ht="15.75" x14ac:dyDescent="0.25">
      <c r="A14" s="128"/>
      <c r="B14" s="145" t="s">
        <v>30</v>
      </c>
      <c r="C14" s="145"/>
      <c r="D14" s="145"/>
      <c r="E14" s="131"/>
      <c r="F14" s="132"/>
      <c r="G14" s="133"/>
      <c r="H14" s="134"/>
      <c r="I14" s="132"/>
      <c r="J14" s="132"/>
      <c r="K14" s="134"/>
      <c r="L14" s="132"/>
      <c r="M14" s="132"/>
      <c r="N14" s="132"/>
      <c r="O14" s="132"/>
      <c r="P14" s="132"/>
      <c r="Q14" s="132"/>
      <c r="R14" s="132"/>
      <c r="S14" s="132"/>
      <c r="T14" s="132"/>
      <c r="U14" s="132"/>
      <c r="V14" s="132"/>
      <c r="W14" s="135"/>
      <c r="X14" s="128"/>
      <c r="Y14" s="128"/>
      <c r="Z14" s="128"/>
      <c r="AA14" s="128"/>
      <c r="AB14" s="128"/>
      <c r="AC14" s="128"/>
      <c r="AD14" s="128"/>
      <c r="AE14" s="128"/>
      <c r="AF14" s="128"/>
      <c r="AG14" s="128"/>
      <c r="AH14" s="128"/>
      <c r="AI14" s="128"/>
      <c r="AJ14" s="128"/>
      <c r="AK14" s="128"/>
      <c r="AL14" s="128"/>
      <c r="AM14" s="128"/>
      <c r="AN14" s="128"/>
      <c r="AO14" s="128"/>
      <c r="AP14" s="128"/>
      <c r="AQ14" s="128"/>
      <c r="AR14" s="128"/>
      <c r="AS14" s="128"/>
      <c r="AT14" s="128"/>
      <c r="AU14" s="128"/>
      <c r="AV14" s="128"/>
    </row>
    <row r="15" spans="1:48" s="128" customFormat="1" ht="28.5" customHeight="1" thickBot="1" x14ac:dyDescent="0.3">
      <c r="B15" s="144"/>
      <c r="C15" s="144"/>
      <c r="D15" s="144"/>
      <c r="E15" s="131"/>
      <c r="F15" s="132"/>
      <c r="G15" s="133"/>
      <c r="H15" s="134"/>
      <c r="I15" s="132"/>
      <c r="J15" s="132"/>
      <c r="K15" s="134"/>
      <c r="L15" s="132"/>
      <c r="M15" s="132"/>
      <c r="N15" s="132"/>
      <c r="O15" s="132"/>
      <c r="P15" s="132"/>
      <c r="Q15" s="132"/>
      <c r="R15" s="132"/>
      <c r="S15" s="132"/>
      <c r="T15" s="132"/>
      <c r="U15" s="132"/>
      <c r="V15" s="132"/>
      <c r="W15" s="135"/>
    </row>
    <row r="16" spans="1:48" ht="78.599999999999994" customHeight="1" thickBot="1" x14ac:dyDescent="0.3">
      <c r="A16" s="128"/>
      <c r="B16" s="29" t="s">
        <v>48</v>
      </c>
      <c r="C16" s="95" t="s">
        <v>51</v>
      </c>
      <c r="D16" s="217">
        <v>2021</v>
      </c>
      <c r="E16" s="218"/>
      <c r="F16" s="219"/>
      <c r="G16" s="217">
        <v>2022</v>
      </c>
      <c r="H16" s="218"/>
      <c r="I16" s="219"/>
      <c r="J16" s="217">
        <v>2023</v>
      </c>
      <c r="K16" s="218"/>
      <c r="L16" s="219"/>
      <c r="M16" s="217">
        <v>2024</v>
      </c>
      <c r="N16" s="218"/>
      <c r="O16" s="219"/>
      <c r="P16" s="217">
        <v>2025</v>
      </c>
      <c r="Q16" s="218"/>
      <c r="R16" s="219"/>
      <c r="S16" s="217">
        <v>2026</v>
      </c>
      <c r="T16" s="218"/>
      <c r="U16" s="219"/>
      <c r="V16" s="150"/>
      <c r="W16" s="151"/>
      <c r="X16" s="128"/>
      <c r="Y16" s="128"/>
      <c r="Z16" s="128"/>
      <c r="AA16" s="128"/>
      <c r="AB16" s="128"/>
      <c r="AC16" s="128"/>
      <c r="AD16" s="128"/>
      <c r="AE16" s="128"/>
      <c r="AF16" s="128"/>
      <c r="AG16" s="128"/>
      <c r="AH16" s="128"/>
      <c r="AI16" s="128"/>
      <c r="AJ16" s="128"/>
      <c r="AK16" s="128"/>
      <c r="AL16" s="128"/>
      <c r="AM16" s="128"/>
      <c r="AN16" s="128"/>
      <c r="AO16" s="128"/>
      <c r="AP16" s="128"/>
      <c r="AQ16" s="128"/>
      <c r="AR16" s="128"/>
      <c r="AS16" s="128"/>
      <c r="AT16" s="128"/>
      <c r="AU16" s="128"/>
      <c r="AV16" s="128"/>
    </row>
    <row r="17" spans="1:48" ht="105.6" customHeight="1" thickBot="1" x14ac:dyDescent="0.25">
      <c r="A17" s="128"/>
      <c r="B17" s="48" t="s">
        <v>37</v>
      </c>
      <c r="C17" s="106" t="s">
        <v>49</v>
      </c>
      <c r="D17" s="26" t="s">
        <v>32</v>
      </c>
      <c r="E17" s="104" t="s">
        <v>33</v>
      </c>
      <c r="F17" s="29" t="s">
        <v>14</v>
      </c>
      <c r="G17" s="26" t="s">
        <v>32</v>
      </c>
      <c r="H17" s="106" t="s">
        <v>33</v>
      </c>
      <c r="I17" s="29" t="s">
        <v>14</v>
      </c>
      <c r="J17" s="26" t="s">
        <v>32</v>
      </c>
      <c r="K17" s="106" t="s">
        <v>33</v>
      </c>
      <c r="L17" s="29" t="s">
        <v>14</v>
      </c>
      <c r="M17" s="26" t="s">
        <v>32</v>
      </c>
      <c r="N17" s="106" t="s">
        <v>33</v>
      </c>
      <c r="O17" s="29" t="s">
        <v>14</v>
      </c>
      <c r="P17" s="26" t="s">
        <v>32</v>
      </c>
      <c r="Q17" s="106" t="s">
        <v>33</v>
      </c>
      <c r="R17" s="29" t="s">
        <v>14</v>
      </c>
      <c r="S17" s="26" t="s">
        <v>32</v>
      </c>
      <c r="T17" s="106" t="s">
        <v>33</v>
      </c>
      <c r="U17" s="29" t="s">
        <v>14</v>
      </c>
      <c r="V17" s="24" t="s">
        <v>39</v>
      </c>
      <c r="W17" s="88" t="s">
        <v>14</v>
      </c>
      <c r="X17" s="128"/>
      <c r="Y17" s="128"/>
      <c r="Z17" s="128"/>
      <c r="AA17" s="128"/>
      <c r="AB17" s="128"/>
      <c r="AC17" s="128"/>
      <c r="AD17" s="128"/>
      <c r="AE17" s="128"/>
      <c r="AF17" s="128"/>
      <c r="AG17" s="128"/>
      <c r="AH17" s="128"/>
      <c r="AI17" s="128"/>
      <c r="AJ17" s="128"/>
      <c r="AK17" s="128"/>
      <c r="AL17" s="128"/>
      <c r="AM17" s="128"/>
      <c r="AN17" s="128"/>
      <c r="AO17" s="128"/>
      <c r="AP17" s="128"/>
      <c r="AQ17" s="128"/>
      <c r="AR17" s="128"/>
      <c r="AS17" s="128"/>
      <c r="AT17" s="128"/>
      <c r="AU17" s="128"/>
      <c r="AV17" s="128"/>
    </row>
    <row r="18" spans="1:48" ht="59.1" customHeight="1" thickBot="1" x14ac:dyDescent="0.25">
      <c r="A18" s="128"/>
      <c r="B18" s="66" t="s">
        <v>38</v>
      </c>
      <c r="C18" s="286">
        <v>35.090000000000003</v>
      </c>
      <c r="D18" s="32"/>
      <c r="E18" s="105">
        <f>C18*D18</f>
        <v>0</v>
      </c>
      <c r="F18" s="30" t="str">
        <f>IF(E18=0,"%",E18/$E$23)</f>
        <v>%</v>
      </c>
      <c r="G18" s="67"/>
      <c r="H18" s="107">
        <f>G18*C18</f>
        <v>0</v>
      </c>
      <c r="I18" s="30" t="str">
        <f>IF(H18=0,"%",H18/$H$23)</f>
        <v>%</v>
      </c>
      <c r="J18" s="27"/>
      <c r="K18" s="108">
        <f>J18*C18</f>
        <v>0</v>
      </c>
      <c r="L18" s="30" t="str">
        <f>IF(K18=0,"%",K18/$K$23)</f>
        <v>%</v>
      </c>
      <c r="M18" s="27"/>
      <c r="N18" s="108">
        <f>C18*M18</f>
        <v>0</v>
      </c>
      <c r="O18" s="30" t="str">
        <f>IF(N18=0,"%",N18/$O$23)</f>
        <v>%</v>
      </c>
      <c r="P18" s="27"/>
      <c r="Q18" s="108">
        <f>C18*P18</f>
        <v>0</v>
      </c>
      <c r="R18" s="30" t="str">
        <f>IF(Q18=0,"%",Q18/$Q$23)</f>
        <v>%</v>
      </c>
      <c r="S18" s="27"/>
      <c r="T18" s="110">
        <f>C18*S18</f>
        <v>0</v>
      </c>
      <c r="U18" s="30" t="str">
        <f>IF(T18=0,"%",T18/$T$23)</f>
        <v>%</v>
      </c>
      <c r="V18" s="96">
        <f>E18+H18+K18+N18+Q18+T18</f>
        <v>0</v>
      </c>
      <c r="W18" s="214"/>
      <c r="X18" s="128"/>
      <c r="Y18" s="128"/>
      <c r="Z18" s="128"/>
      <c r="AA18" s="128"/>
      <c r="AB18" s="128"/>
      <c r="AC18" s="128"/>
      <c r="AD18" s="128"/>
      <c r="AE18" s="128"/>
      <c r="AF18" s="128"/>
      <c r="AG18" s="128"/>
      <c r="AH18" s="128"/>
      <c r="AI18" s="128"/>
      <c r="AJ18" s="128"/>
      <c r="AK18" s="128"/>
      <c r="AL18" s="128"/>
      <c r="AM18" s="128"/>
      <c r="AN18" s="128"/>
      <c r="AO18" s="128"/>
      <c r="AP18" s="128"/>
      <c r="AQ18" s="128"/>
      <c r="AR18" s="128"/>
      <c r="AS18" s="128"/>
      <c r="AT18" s="128"/>
      <c r="AU18" s="128"/>
      <c r="AV18" s="128"/>
    </row>
    <row r="19" spans="1:48" ht="60.95" customHeight="1" thickBot="1" x14ac:dyDescent="0.25">
      <c r="A19" s="128"/>
      <c r="B19" s="66" t="s">
        <v>38</v>
      </c>
      <c r="C19" s="286">
        <v>35.090000000000003</v>
      </c>
      <c r="D19" s="28"/>
      <c r="E19" s="105">
        <f>C19*D19</f>
        <v>0</v>
      </c>
      <c r="F19" s="30" t="str">
        <f>IF(E19=0,"%",E19/$E$23)</f>
        <v>%</v>
      </c>
      <c r="G19" s="67"/>
      <c r="H19" s="107">
        <f t="shared" ref="H19:H22" si="0">G19*C19</f>
        <v>0</v>
      </c>
      <c r="I19" s="30" t="str">
        <f>IF(H19=0,"%",H19/$H$23)</f>
        <v>%</v>
      </c>
      <c r="J19" s="27"/>
      <c r="K19" s="108">
        <f t="shared" ref="K19:K22" si="1">J19*C19</f>
        <v>0</v>
      </c>
      <c r="L19" s="30" t="str">
        <f>IF(K19=0,"%",K19/$K$23)</f>
        <v>%</v>
      </c>
      <c r="M19" s="27"/>
      <c r="N19" s="108">
        <f t="shared" ref="N19:N22" si="2">C19*M19</f>
        <v>0</v>
      </c>
      <c r="O19" s="30" t="str">
        <f>IF(N19=0,"%",N19/$O$23)</f>
        <v>%</v>
      </c>
      <c r="P19" s="27"/>
      <c r="Q19" s="108">
        <f t="shared" ref="Q19:Q22" si="3">C19*P19</f>
        <v>0</v>
      </c>
      <c r="R19" s="30" t="str">
        <f>IF(Q19=0,"%",Q19/$Q$23)</f>
        <v>%</v>
      </c>
      <c r="S19" s="27"/>
      <c r="T19" s="108">
        <f t="shared" ref="T19:T22" si="4">C19*S19</f>
        <v>0</v>
      </c>
      <c r="U19" s="30" t="str">
        <f>IF(T19=0,"%",T19/$T$23)</f>
        <v>%</v>
      </c>
      <c r="V19" s="96">
        <f t="shared" ref="V19:V20" si="5">E19+H19+K19+N19+Q19+T19</f>
        <v>0</v>
      </c>
      <c r="W19" s="215"/>
      <c r="X19" s="128"/>
      <c r="Y19" s="128"/>
      <c r="Z19" s="128"/>
      <c r="AA19" s="128"/>
      <c r="AB19" s="128"/>
      <c r="AC19" s="128"/>
      <c r="AD19" s="128"/>
      <c r="AE19" s="128"/>
      <c r="AF19" s="128"/>
      <c r="AG19" s="128"/>
      <c r="AH19" s="128"/>
      <c r="AI19" s="128"/>
      <c r="AJ19" s="128"/>
      <c r="AK19" s="128"/>
      <c r="AL19" s="128"/>
      <c r="AM19" s="128"/>
      <c r="AN19" s="128"/>
      <c r="AO19" s="128"/>
      <c r="AP19" s="128"/>
      <c r="AQ19" s="128"/>
      <c r="AR19" s="128"/>
      <c r="AS19" s="128"/>
      <c r="AT19" s="128"/>
      <c r="AU19" s="128"/>
      <c r="AV19" s="128"/>
    </row>
    <row r="20" spans="1:48" ht="57.95" customHeight="1" thickBot="1" x14ac:dyDescent="0.25">
      <c r="A20" s="128"/>
      <c r="B20" s="66" t="s">
        <v>38</v>
      </c>
      <c r="C20" s="286">
        <v>35.090000000000003</v>
      </c>
      <c r="D20" s="28"/>
      <c r="E20" s="105">
        <f>C20*D20</f>
        <v>0</v>
      </c>
      <c r="F20" s="30" t="str">
        <f>IF(E20=0,"%",E20/$E$23)</f>
        <v>%</v>
      </c>
      <c r="G20" s="67"/>
      <c r="H20" s="107">
        <f t="shared" si="0"/>
        <v>0</v>
      </c>
      <c r="I20" s="30" t="str">
        <f>IF(H20=0,"%",H20/$H$23)</f>
        <v>%</v>
      </c>
      <c r="J20" s="27"/>
      <c r="K20" s="108">
        <f t="shared" si="1"/>
        <v>0</v>
      </c>
      <c r="L20" s="30" t="str">
        <f>IF(K20=0,"%",K20/$K$23)</f>
        <v>%</v>
      </c>
      <c r="M20" s="27"/>
      <c r="N20" s="108">
        <f t="shared" si="2"/>
        <v>0</v>
      </c>
      <c r="O20" s="30" t="str">
        <f>IF(N20=0,"%",N20/$O$23)</f>
        <v>%</v>
      </c>
      <c r="P20" s="27"/>
      <c r="Q20" s="108">
        <f t="shared" si="3"/>
        <v>0</v>
      </c>
      <c r="R20" s="30" t="str">
        <f>IF(Q20=0,"%",Q20/$Q$23)</f>
        <v>%</v>
      </c>
      <c r="S20" s="27"/>
      <c r="T20" s="108">
        <f t="shared" si="4"/>
        <v>0</v>
      </c>
      <c r="U20" s="30" t="str">
        <f>IF(T20=0,"%",T20/$T$23)</f>
        <v>%</v>
      </c>
      <c r="V20" s="96">
        <f t="shared" si="5"/>
        <v>0</v>
      </c>
      <c r="W20" s="215"/>
      <c r="X20" s="128"/>
      <c r="Y20" s="128"/>
      <c r="Z20" s="128"/>
      <c r="AA20" s="128"/>
      <c r="AB20" s="128"/>
      <c r="AC20" s="128"/>
      <c r="AD20" s="128"/>
      <c r="AE20" s="128"/>
      <c r="AF20" s="128"/>
      <c r="AG20" s="128"/>
      <c r="AH20" s="128"/>
      <c r="AI20" s="128"/>
      <c r="AJ20" s="128"/>
      <c r="AK20" s="128"/>
      <c r="AL20" s="128"/>
      <c r="AM20" s="128"/>
      <c r="AN20" s="128"/>
      <c r="AO20" s="128"/>
      <c r="AP20" s="128"/>
      <c r="AQ20" s="128"/>
      <c r="AR20" s="128"/>
      <c r="AS20" s="128"/>
      <c r="AT20" s="128"/>
      <c r="AU20" s="128"/>
      <c r="AV20" s="128"/>
    </row>
    <row r="21" spans="1:48" ht="59.45" customHeight="1" thickBot="1" x14ac:dyDescent="0.25">
      <c r="A21" s="128"/>
      <c r="B21" s="66" t="s">
        <v>38</v>
      </c>
      <c r="C21" s="286">
        <v>35.090000000000003</v>
      </c>
      <c r="D21" s="28"/>
      <c r="E21" s="105">
        <f>C21*D21</f>
        <v>0</v>
      </c>
      <c r="F21" s="30" t="str">
        <f>IF(E21=0,"%",E21/$E$23)</f>
        <v>%</v>
      </c>
      <c r="G21" s="67"/>
      <c r="H21" s="107">
        <f t="shared" si="0"/>
        <v>0</v>
      </c>
      <c r="I21" s="30" t="str">
        <f>IF(H21=0,"%",H21/$H$23)</f>
        <v>%</v>
      </c>
      <c r="J21" s="27"/>
      <c r="K21" s="108">
        <f t="shared" si="1"/>
        <v>0</v>
      </c>
      <c r="L21" s="30" t="str">
        <f>IF(K21=0,"%",K21/$K$23)</f>
        <v>%</v>
      </c>
      <c r="M21" s="27"/>
      <c r="N21" s="108">
        <f t="shared" si="2"/>
        <v>0</v>
      </c>
      <c r="O21" s="30" t="str">
        <f>IF(N21=0,"%",N21/$O$23)</f>
        <v>%</v>
      </c>
      <c r="P21" s="27"/>
      <c r="Q21" s="108">
        <f t="shared" si="3"/>
        <v>0</v>
      </c>
      <c r="R21" s="30" t="str">
        <f>IF(Q21=0,"%",Q21/$Q$23)</f>
        <v>%</v>
      </c>
      <c r="S21" s="27"/>
      <c r="T21" s="108">
        <f t="shared" si="4"/>
        <v>0</v>
      </c>
      <c r="U21" s="30" t="str">
        <f>IF(T21=0,"%",T21/$T$23)</f>
        <v>%</v>
      </c>
      <c r="V21" s="96">
        <f>E21+H21+K21+N21+Q21+T21</f>
        <v>0</v>
      </c>
      <c r="W21" s="215"/>
      <c r="X21" s="128"/>
      <c r="Y21" s="128"/>
      <c r="Z21" s="128"/>
      <c r="AA21" s="128"/>
      <c r="AB21" s="128"/>
      <c r="AC21" s="128"/>
      <c r="AD21" s="128"/>
      <c r="AE21" s="128"/>
      <c r="AF21" s="128"/>
      <c r="AG21" s="128"/>
      <c r="AH21" s="128"/>
      <c r="AI21" s="128"/>
      <c r="AJ21" s="128"/>
      <c r="AK21" s="128"/>
      <c r="AL21" s="128"/>
      <c r="AM21" s="128"/>
      <c r="AN21" s="128"/>
      <c r="AO21" s="128"/>
      <c r="AP21" s="128"/>
      <c r="AQ21" s="128"/>
      <c r="AR21" s="128"/>
      <c r="AS21" s="128"/>
      <c r="AT21" s="128"/>
      <c r="AU21" s="128"/>
      <c r="AV21" s="128"/>
    </row>
    <row r="22" spans="1:48" ht="58.5" customHeight="1" thickBot="1" x14ac:dyDescent="0.25">
      <c r="A22" s="128"/>
      <c r="B22" s="66" t="s">
        <v>38</v>
      </c>
      <c r="C22" s="286">
        <v>35.090000000000003</v>
      </c>
      <c r="D22" s="28"/>
      <c r="E22" s="105">
        <f>C22*D22</f>
        <v>0</v>
      </c>
      <c r="F22" s="30" t="str">
        <f>IF(E22=0,"%",E22/$E$23)</f>
        <v>%</v>
      </c>
      <c r="G22" s="67"/>
      <c r="H22" s="107">
        <f t="shared" si="0"/>
        <v>0</v>
      </c>
      <c r="I22" s="30" t="str">
        <f>IF(H22=0,"%",H22/$H$23)</f>
        <v>%</v>
      </c>
      <c r="J22" s="27"/>
      <c r="K22" s="108">
        <f t="shared" si="1"/>
        <v>0</v>
      </c>
      <c r="L22" s="30" t="str">
        <f>IF(K22=0,"%",K22/$K$23)</f>
        <v>%</v>
      </c>
      <c r="M22" s="27"/>
      <c r="N22" s="108">
        <f t="shared" si="2"/>
        <v>0</v>
      </c>
      <c r="O22" s="30" t="str">
        <f>IF(N22=0,"%",N22/$O$23)</f>
        <v>%</v>
      </c>
      <c r="P22" s="27"/>
      <c r="Q22" s="108">
        <f t="shared" si="3"/>
        <v>0</v>
      </c>
      <c r="R22" s="30" t="str">
        <f>IF(Q22=0,"%",Q22/$Q$23)</f>
        <v>%</v>
      </c>
      <c r="S22" s="27"/>
      <c r="T22" s="108">
        <f t="shared" si="4"/>
        <v>0</v>
      </c>
      <c r="U22" s="30" t="str">
        <f>IF(T22=0,"%",T22/$T$23)</f>
        <v>%</v>
      </c>
      <c r="V22" s="96">
        <f>E22+H22+K22+N22+Q22+T22</f>
        <v>0</v>
      </c>
      <c r="W22" s="216"/>
      <c r="X22" s="128"/>
      <c r="Y22" s="128"/>
      <c r="Z22" s="128"/>
      <c r="AA22" s="128"/>
      <c r="AB22" s="128"/>
      <c r="AC22" s="128"/>
      <c r="AD22" s="128"/>
      <c r="AE22" s="128"/>
      <c r="AF22" s="128"/>
      <c r="AG22" s="128"/>
      <c r="AH22" s="128"/>
      <c r="AI22" s="128"/>
      <c r="AJ22" s="128"/>
      <c r="AK22" s="128"/>
      <c r="AL22" s="128"/>
      <c r="AM22" s="128"/>
      <c r="AN22" s="128"/>
      <c r="AO22" s="128"/>
      <c r="AP22" s="128"/>
      <c r="AQ22" s="128"/>
      <c r="AR22" s="128"/>
      <c r="AS22" s="128"/>
      <c r="AT22" s="128"/>
      <c r="AU22" s="128"/>
      <c r="AV22" s="128"/>
    </row>
    <row r="23" spans="1:48" ht="62.1" customHeight="1" thickBot="1" x14ac:dyDescent="0.25">
      <c r="A23" s="128"/>
      <c r="B23" s="220" t="s">
        <v>34</v>
      </c>
      <c r="C23" s="221"/>
      <c r="D23" s="222"/>
      <c r="E23" s="77">
        <f>SUM(E18:E22)</f>
        <v>0</v>
      </c>
      <c r="F23" s="30" t="str">
        <f>IF(E23=0,"%",E23/$E$33)</f>
        <v>%</v>
      </c>
      <c r="G23" s="73"/>
      <c r="H23" s="78">
        <f>SUM(H18:H22)</f>
        <v>0</v>
      </c>
      <c r="I23" s="30" t="str">
        <f>IF(H23=0,"%",H23/$H$33)</f>
        <v>%</v>
      </c>
      <c r="J23" s="74"/>
      <c r="K23" s="79">
        <f>SUM(K18:K22)</f>
        <v>0</v>
      </c>
      <c r="L23" s="30" t="str">
        <f>IF(K23=0,"%",K23/$K$33)</f>
        <v>%</v>
      </c>
      <c r="M23" s="74"/>
      <c r="N23" s="79">
        <f>SUM(N18:N22)</f>
        <v>0</v>
      </c>
      <c r="O23" s="30" t="str">
        <f>IF(N23=0,"%",N23/$O$33)</f>
        <v>%</v>
      </c>
      <c r="P23" s="74"/>
      <c r="Q23" s="79">
        <f>SUM(Q18:Q22)</f>
        <v>0</v>
      </c>
      <c r="R23" s="30" t="str">
        <f>IF(Q23=0,"%",Q23/$Q$33)</f>
        <v>%</v>
      </c>
      <c r="S23" s="74"/>
      <c r="T23" s="79">
        <f>SUM(T18:T22)</f>
        <v>0</v>
      </c>
      <c r="U23" s="30" t="str">
        <f>IF(T23=0,"%",T23/$T$33)</f>
        <v>%</v>
      </c>
      <c r="V23" s="97">
        <f>E23+H23+K23+N23+Q23+T23</f>
        <v>0</v>
      </c>
      <c r="W23" s="30" t="str">
        <f>IFERROR(V23/V$33,"- %")</f>
        <v>- %</v>
      </c>
      <c r="X23" s="128"/>
      <c r="Y23" s="128"/>
      <c r="Z23" s="128"/>
      <c r="AA23" s="128"/>
      <c r="AB23" s="128"/>
      <c r="AC23" s="128"/>
      <c r="AD23" s="128"/>
      <c r="AE23" s="128"/>
      <c r="AF23" s="128"/>
      <c r="AG23" s="128"/>
      <c r="AH23" s="128"/>
      <c r="AI23" s="128"/>
      <c r="AJ23" s="128"/>
      <c r="AK23" s="128"/>
      <c r="AL23" s="128"/>
      <c r="AM23" s="128"/>
      <c r="AN23" s="128"/>
      <c r="AO23" s="128"/>
      <c r="AP23" s="128"/>
      <c r="AQ23" s="128"/>
      <c r="AR23" s="128"/>
      <c r="AS23" s="128"/>
      <c r="AT23" s="128"/>
      <c r="AU23" s="128"/>
      <c r="AV23" s="128"/>
    </row>
    <row r="24" spans="1:48" ht="54" customHeight="1" thickBot="1" x14ac:dyDescent="0.25">
      <c r="A24" s="128"/>
      <c r="B24" s="223" t="s">
        <v>47</v>
      </c>
      <c r="C24" s="224"/>
      <c r="D24" s="225"/>
      <c r="E24" s="78">
        <f>SUM(E25:E31)</f>
        <v>0</v>
      </c>
      <c r="F24" s="30" t="str">
        <f>IF(E24=0,"%",E24/$E$33)</f>
        <v>%</v>
      </c>
      <c r="G24" s="73"/>
      <c r="H24" s="78">
        <f>SUM(H25:H31)</f>
        <v>0</v>
      </c>
      <c r="I24" s="30" t="str">
        <f>IF(H24=0,"%",H24/$H$33)</f>
        <v>%</v>
      </c>
      <c r="J24" s="74"/>
      <c r="K24" s="76">
        <f>SUM(K25:K31)</f>
        <v>0</v>
      </c>
      <c r="L24" s="30" t="str">
        <f>IF(K24=0,"%",K24/$K$33)</f>
        <v>%</v>
      </c>
      <c r="M24" s="74"/>
      <c r="N24" s="76">
        <f>SUM(N25:N31)</f>
        <v>0</v>
      </c>
      <c r="O24" s="30" t="str">
        <f>IF(N24=0,"%",N24/$O$33)</f>
        <v>%</v>
      </c>
      <c r="P24" s="74"/>
      <c r="Q24" s="76">
        <f>SUM(Q25:Q31)</f>
        <v>0</v>
      </c>
      <c r="R24" s="30" t="str">
        <f>IF(Q24=0,"%",Q24/$Q$33)</f>
        <v>%</v>
      </c>
      <c r="S24" s="74"/>
      <c r="T24" s="76">
        <f>SUM(T25:T31)</f>
        <v>0</v>
      </c>
      <c r="U24" s="30" t="str">
        <f>IF(T24=0,"%",T24/$T$33)</f>
        <v>%</v>
      </c>
      <c r="V24" s="98">
        <f>E24+H24+K24+N24+Q24+T24</f>
        <v>0</v>
      </c>
      <c r="W24" s="93" t="str">
        <f>IFERROR(V24/V$33,"- %")</f>
        <v>- %</v>
      </c>
      <c r="X24" s="128"/>
      <c r="Y24" s="128"/>
      <c r="Z24" s="128"/>
      <c r="AA24" s="128"/>
      <c r="AB24" s="128"/>
      <c r="AC24" s="128"/>
      <c r="AD24" s="128"/>
      <c r="AE24" s="128"/>
      <c r="AF24" s="128"/>
      <c r="AG24" s="128"/>
      <c r="AH24" s="128"/>
      <c r="AI24" s="128"/>
      <c r="AJ24" s="128"/>
      <c r="AK24" s="128"/>
      <c r="AL24" s="128"/>
      <c r="AM24" s="128"/>
      <c r="AN24" s="128"/>
      <c r="AO24" s="128"/>
      <c r="AP24" s="128"/>
      <c r="AQ24" s="128"/>
      <c r="AR24" s="128"/>
      <c r="AS24" s="128"/>
      <c r="AT24" s="128"/>
      <c r="AU24" s="128"/>
      <c r="AV24" s="128"/>
    </row>
    <row r="25" spans="1:48" ht="54.95" customHeight="1" thickBot="1" x14ac:dyDescent="0.25">
      <c r="A25" s="128"/>
      <c r="B25" s="226" t="s">
        <v>55</v>
      </c>
      <c r="C25" s="227"/>
      <c r="D25" s="228"/>
      <c r="E25" s="81"/>
      <c r="F25" s="30" t="str">
        <f t="shared" ref="F25:F31" si="6">IF(E25=0,"%",E25/$E$24)</f>
        <v>%</v>
      </c>
      <c r="G25" s="73"/>
      <c r="H25" s="81"/>
      <c r="I25" s="30" t="str">
        <f t="shared" ref="I25:I31" si="7">IF(H25=0,"%",H25/$H$24)</f>
        <v>%</v>
      </c>
      <c r="J25" s="74"/>
      <c r="K25" s="57"/>
      <c r="L25" s="30" t="str">
        <f t="shared" ref="L25:L31" si="8">IF(K25=0,"%",K25/$K$24)</f>
        <v>%</v>
      </c>
      <c r="M25" s="74"/>
      <c r="N25" s="57"/>
      <c r="O25" s="30" t="str">
        <f t="shared" ref="O25:O31" si="9">IF(N25=0,"%",N25/$O$24)</f>
        <v>%</v>
      </c>
      <c r="P25" s="74"/>
      <c r="Q25" s="57"/>
      <c r="R25" s="30" t="str">
        <f t="shared" ref="R25:R31" si="10">IF(Q25=0,"%",Q25/$Q$24)</f>
        <v>%</v>
      </c>
      <c r="S25" s="74"/>
      <c r="T25" s="57"/>
      <c r="U25" s="30" t="str">
        <f t="shared" ref="U25:U31" si="11">IF(T25=0,"%",T25/$T$24)</f>
        <v>%</v>
      </c>
      <c r="V25" s="98">
        <f>SUM(E25+H25+K25+N25+Q25+T25)</f>
        <v>0</v>
      </c>
      <c r="W25" s="91"/>
      <c r="X25" s="128"/>
      <c r="Y25" s="128"/>
      <c r="Z25" s="128"/>
      <c r="AA25" s="128"/>
      <c r="AB25" s="128"/>
      <c r="AC25" s="128"/>
      <c r="AD25" s="128"/>
      <c r="AE25" s="128"/>
      <c r="AF25" s="128"/>
      <c r="AG25" s="128"/>
      <c r="AH25" s="128"/>
      <c r="AI25" s="128"/>
      <c r="AJ25" s="128"/>
      <c r="AK25" s="128"/>
      <c r="AL25" s="128"/>
      <c r="AM25" s="128"/>
      <c r="AN25" s="128"/>
      <c r="AO25" s="128"/>
      <c r="AP25" s="128"/>
      <c r="AQ25" s="128"/>
      <c r="AR25" s="128"/>
      <c r="AS25" s="128"/>
      <c r="AT25" s="128"/>
      <c r="AU25" s="128"/>
      <c r="AV25" s="128"/>
    </row>
    <row r="26" spans="1:48" ht="54.6" customHeight="1" thickBot="1" x14ac:dyDescent="0.25">
      <c r="A26" s="128"/>
      <c r="B26" s="99" t="s">
        <v>56</v>
      </c>
      <c r="C26" s="100"/>
      <c r="D26" s="101"/>
      <c r="E26" s="81"/>
      <c r="F26" s="30" t="str">
        <f t="shared" si="6"/>
        <v>%</v>
      </c>
      <c r="G26" s="73"/>
      <c r="H26" s="81"/>
      <c r="I26" s="30" t="str">
        <f t="shared" si="7"/>
        <v>%</v>
      </c>
      <c r="J26" s="74"/>
      <c r="K26" s="57"/>
      <c r="L26" s="30" t="str">
        <f t="shared" si="8"/>
        <v>%</v>
      </c>
      <c r="M26" s="74"/>
      <c r="N26" s="57"/>
      <c r="O26" s="30" t="str">
        <f t="shared" si="9"/>
        <v>%</v>
      </c>
      <c r="P26" s="74"/>
      <c r="Q26" s="57"/>
      <c r="R26" s="30" t="str">
        <f t="shared" si="10"/>
        <v>%</v>
      </c>
      <c r="S26" s="74"/>
      <c r="T26" s="57"/>
      <c r="U26" s="30" t="str">
        <f t="shared" si="11"/>
        <v>%</v>
      </c>
      <c r="V26" s="98">
        <f t="shared" ref="V26:V31" si="12">SUM(E26+H26+K26+N26+Q26+T26)</f>
        <v>0</v>
      </c>
      <c r="W26" s="91"/>
      <c r="X26" s="128"/>
      <c r="Y26" s="128"/>
      <c r="Z26" s="128"/>
      <c r="AA26" s="128"/>
      <c r="AB26" s="128"/>
      <c r="AC26" s="128"/>
      <c r="AD26" s="128"/>
      <c r="AE26" s="128"/>
      <c r="AF26" s="128"/>
      <c r="AG26" s="128"/>
      <c r="AH26" s="128"/>
      <c r="AI26" s="128"/>
      <c r="AJ26" s="128"/>
      <c r="AK26" s="128"/>
      <c r="AL26" s="128"/>
      <c r="AM26" s="128"/>
      <c r="AN26" s="128"/>
      <c r="AO26" s="128"/>
      <c r="AP26" s="128"/>
      <c r="AQ26" s="128"/>
      <c r="AR26" s="128"/>
      <c r="AS26" s="128"/>
      <c r="AT26" s="128"/>
      <c r="AU26" s="128"/>
      <c r="AV26" s="128"/>
    </row>
    <row r="27" spans="1:48" ht="54.95" customHeight="1" thickBot="1" x14ac:dyDescent="0.25">
      <c r="A27" s="128"/>
      <c r="B27" s="99" t="s">
        <v>57</v>
      </c>
      <c r="C27" s="100"/>
      <c r="D27" s="101"/>
      <c r="E27" s="81"/>
      <c r="F27" s="30" t="str">
        <f t="shared" si="6"/>
        <v>%</v>
      </c>
      <c r="G27" s="73"/>
      <c r="H27" s="81"/>
      <c r="I27" s="30" t="str">
        <f t="shared" si="7"/>
        <v>%</v>
      </c>
      <c r="J27" s="74"/>
      <c r="K27" s="57"/>
      <c r="L27" s="30" t="str">
        <f t="shared" si="8"/>
        <v>%</v>
      </c>
      <c r="M27" s="74"/>
      <c r="N27" s="57"/>
      <c r="O27" s="30" t="str">
        <f t="shared" si="9"/>
        <v>%</v>
      </c>
      <c r="P27" s="74"/>
      <c r="Q27" s="57"/>
      <c r="R27" s="30" t="str">
        <f t="shared" si="10"/>
        <v>%</v>
      </c>
      <c r="S27" s="74"/>
      <c r="T27" s="57"/>
      <c r="U27" s="30" t="str">
        <f t="shared" si="11"/>
        <v>%</v>
      </c>
      <c r="V27" s="98">
        <f t="shared" si="12"/>
        <v>0</v>
      </c>
      <c r="W27" s="91"/>
      <c r="X27" s="128"/>
      <c r="Y27" s="128"/>
      <c r="Z27" s="128"/>
      <c r="AA27" s="128"/>
      <c r="AB27" s="128"/>
      <c r="AC27" s="128"/>
      <c r="AD27" s="128"/>
      <c r="AE27" s="128"/>
      <c r="AF27" s="128"/>
      <c r="AG27" s="128"/>
      <c r="AH27" s="128"/>
      <c r="AI27" s="128"/>
      <c r="AJ27" s="128"/>
      <c r="AK27" s="128"/>
      <c r="AL27" s="128"/>
      <c r="AM27" s="128"/>
      <c r="AN27" s="128"/>
      <c r="AO27" s="128"/>
      <c r="AP27" s="128"/>
      <c r="AQ27" s="128"/>
      <c r="AR27" s="128"/>
      <c r="AS27" s="128"/>
      <c r="AT27" s="128"/>
      <c r="AU27" s="128"/>
      <c r="AV27" s="128"/>
    </row>
    <row r="28" spans="1:48" ht="54.95" customHeight="1" thickBot="1" x14ac:dyDescent="0.25">
      <c r="A28" s="128"/>
      <c r="B28" s="226" t="s">
        <v>58</v>
      </c>
      <c r="C28" s="229"/>
      <c r="D28" s="230"/>
      <c r="E28" s="80"/>
      <c r="F28" s="30" t="str">
        <f t="shared" si="6"/>
        <v>%</v>
      </c>
      <c r="G28" s="73"/>
      <c r="H28" s="81"/>
      <c r="I28" s="30" t="str">
        <f t="shared" si="7"/>
        <v>%</v>
      </c>
      <c r="J28" s="74"/>
      <c r="K28" s="57"/>
      <c r="L28" s="30" t="str">
        <f t="shared" si="8"/>
        <v>%</v>
      </c>
      <c r="M28" s="74"/>
      <c r="N28" s="57"/>
      <c r="O28" s="30" t="str">
        <f t="shared" si="9"/>
        <v>%</v>
      </c>
      <c r="P28" s="74"/>
      <c r="Q28" s="57"/>
      <c r="R28" s="30" t="str">
        <f t="shared" si="10"/>
        <v>%</v>
      </c>
      <c r="S28" s="74"/>
      <c r="T28" s="57"/>
      <c r="U28" s="30" t="str">
        <f t="shared" si="11"/>
        <v>%</v>
      </c>
      <c r="V28" s="98">
        <f t="shared" si="12"/>
        <v>0</v>
      </c>
      <c r="W28" s="91"/>
      <c r="X28" s="128"/>
      <c r="Y28" s="128"/>
      <c r="Z28" s="128"/>
      <c r="AA28" s="128"/>
      <c r="AB28" s="128"/>
      <c r="AC28" s="128"/>
      <c r="AD28" s="128"/>
      <c r="AE28" s="128"/>
      <c r="AF28" s="128"/>
      <c r="AG28" s="128"/>
      <c r="AH28" s="128"/>
      <c r="AI28" s="128"/>
      <c r="AJ28" s="128"/>
      <c r="AK28" s="128"/>
      <c r="AL28" s="128"/>
      <c r="AM28" s="128"/>
      <c r="AN28" s="128"/>
      <c r="AO28" s="128"/>
      <c r="AP28" s="128"/>
      <c r="AQ28" s="128"/>
      <c r="AR28" s="128"/>
      <c r="AS28" s="128"/>
      <c r="AT28" s="128"/>
      <c r="AU28" s="128"/>
      <c r="AV28" s="128"/>
    </row>
    <row r="29" spans="1:48" ht="54.95" customHeight="1" thickBot="1" x14ac:dyDescent="0.25">
      <c r="A29" s="128"/>
      <c r="B29" s="99" t="s">
        <v>59</v>
      </c>
      <c r="C29" s="102"/>
      <c r="D29" s="103"/>
      <c r="E29" s="80"/>
      <c r="F29" s="30" t="str">
        <f t="shared" si="6"/>
        <v>%</v>
      </c>
      <c r="G29" s="73"/>
      <c r="H29" s="81"/>
      <c r="I29" s="30" t="str">
        <f t="shared" si="7"/>
        <v>%</v>
      </c>
      <c r="J29" s="74"/>
      <c r="K29" s="57"/>
      <c r="L29" s="30" t="str">
        <f t="shared" si="8"/>
        <v>%</v>
      </c>
      <c r="M29" s="74"/>
      <c r="N29" s="57"/>
      <c r="O29" s="30" t="str">
        <f t="shared" si="9"/>
        <v>%</v>
      </c>
      <c r="P29" s="74"/>
      <c r="Q29" s="57"/>
      <c r="R29" s="30" t="str">
        <f t="shared" si="10"/>
        <v>%</v>
      </c>
      <c r="S29" s="74"/>
      <c r="T29" s="57"/>
      <c r="U29" s="30" t="str">
        <f t="shared" si="11"/>
        <v>%</v>
      </c>
      <c r="V29" s="98">
        <f t="shared" si="12"/>
        <v>0</v>
      </c>
      <c r="W29" s="91"/>
      <c r="X29" s="128"/>
      <c r="Y29" s="128"/>
      <c r="Z29" s="128"/>
      <c r="AA29" s="128"/>
      <c r="AB29" s="128"/>
      <c r="AC29" s="128"/>
      <c r="AD29" s="128"/>
      <c r="AE29" s="128"/>
      <c r="AF29" s="128"/>
      <c r="AG29" s="128"/>
      <c r="AH29" s="128"/>
      <c r="AI29" s="128"/>
      <c r="AJ29" s="128"/>
      <c r="AK29" s="128"/>
      <c r="AL29" s="128"/>
      <c r="AM29" s="128"/>
      <c r="AN29" s="128"/>
      <c r="AO29" s="128"/>
      <c r="AP29" s="128"/>
      <c r="AQ29" s="128"/>
      <c r="AR29" s="128"/>
      <c r="AS29" s="128"/>
      <c r="AT29" s="128"/>
      <c r="AU29" s="128"/>
      <c r="AV29" s="128"/>
    </row>
    <row r="30" spans="1:48" ht="55.5" customHeight="1" thickBot="1" x14ac:dyDescent="0.25">
      <c r="A30" s="128"/>
      <c r="B30" s="99" t="s">
        <v>60</v>
      </c>
      <c r="C30" s="102"/>
      <c r="D30" s="103"/>
      <c r="E30" s="80"/>
      <c r="F30" s="30" t="str">
        <f t="shared" si="6"/>
        <v>%</v>
      </c>
      <c r="G30" s="73"/>
      <c r="H30" s="81"/>
      <c r="I30" s="30" t="str">
        <f t="shared" si="7"/>
        <v>%</v>
      </c>
      <c r="J30" s="74"/>
      <c r="K30" s="57"/>
      <c r="L30" s="30" t="str">
        <f t="shared" si="8"/>
        <v>%</v>
      </c>
      <c r="M30" s="74"/>
      <c r="N30" s="57"/>
      <c r="O30" s="30" t="str">
        <f t="shared" si="9"/>
        <v>%</v>
      </c>
      <c r="P30" s="74"/>
      <c r="Q30" s="57"/>
      <c r="R30" s="30" t="str">
        <f t="shared" si="10"/>
        <v>%</v>
      </c>
      <c r="S30" s="74"/>
      <c r="T30" s="57"/>
      <c r="U30" s="30" t="str">
        <f t="shared" si="11"/>
        <v>%</v>
      </c>
      <c r="V30" s="98">
        <f>SUM(E30+H30+K30+N30+Q30+T30)</f>
        <v>0</v>
      </c>
      <c r="W30" s="91"/>
      <c r="X30" s="128"/>
      <c r="Y30" s="128"/>
      <c r="Z30" s="128"/>
      <c r="AA30" s="128"/>
      <c r="AB30" s="128"/>
      <c r="AC30" s="128"/>
      <c r="AD30" s="128"/>
      <c r="AE30" s="128"/>
      <c r="AF30" s="128"/>
      <c r="AG30" s="128"/>
      <c r="AH30" s="128"/>
      <c r="AI30" s="128"/>
      <c r="AJ30" s="128"/>
      <c r="AK30" s="128"/>
      <c r="AL30" s="128"/>
      <c r="AM30" s="128"/>
      <c r="AN30" s="128"/>
      <c r="AO30" s="128"/>
      <c r="AP30" s="128"/>
      <c r="AQ30" s="128"/>
      <c r="AR30" s="128"/>
      <c r="AS30" s="128"/>
      <c r="AT30" s="128"/>
      <c r="AU30" s="128"/>
      <c r="AV30" s="128"/>
    </row>
    <row r="31" spans="1:48" ht="54.95" customHeight="1" thickBot="1" x14ac:dyDescent="0.25">
      <c r="A31" s="128"/>
      <c r="B31" s="226" t="s">
        <v>61</v>
      </c>
      <c r="C31" s="227"/>
      <c r="D31" s="228"/>
      <c r="E31" s="80"/>
      <c r="F31" s="30" t="str">
        <f t="shared" si="6"/>
        <v>%</v>
      </c>
      <c r="G31" s="73"/>
      <c r="H31" s="81"/>
      <c r="I31" s="30" t="str">
        <f t="shared" si="7"/>
        <v>%</v>
      </c>
      <c r="J31" s="74"/>
      <c r="K31" s="57"/>
      <c r="L31" s="30" t="str">
        <f t="shared" si="8"/>
        <v>%</v>
      </c>
      <c r="M31" s="74"/>
      <c r="N31" s="57"/>
      <c r="O31" s="30" t="str">
        <f t="shared" si="9"/>
        <v>%</v>
      </c>
      <c r="P31" s="74"/>
      <c r="Q31" s="57"/>
      <c r="R31" s="30" t="str">
        <f t="shared" si="10"/>
        <v>%</v>
      </c>
      <c r="S31" s="74"/>
      <c r="T31" s="57"/>
      <c r="U31" s="30" t="str">
        <f t="shared" si="11"/>
        <v>%</v>
      </c>
      <c r="V31" s="98">
        <f t="shared" si="12"/>
        <v>0</v>
      </c>
      <c r="W31" s="92"/>
      <c r="X31" s="128"/>
      <c r="Y31" s="128"/>
      <c r="Z31" s="128"/>
      <c r="AA31" s="128"/>
      <c r="AB31" s="128"/>
      <c r="AC31" s="128"/>
      <c r="AD31" s="128"/>
      <c r="AE31" s="128"/>
      <c r="AF31" s="128"/>
      <c r="AG31" s="128"/>
      <c r="AH31" s="128"/>
      <c r="AI31" s="128"/>
      <c r="AJ31" s="128"/>
      <c r="AK31" s="128"/>
      <c r="AL31" s="128"/>
      <c r="AM31" s="128"/>
      <c r="AN31" s="128"/>
      <c r="AO31" s="128"/>
      <c r="AP31" s="128"/>
      <c r="AQ31" s="128"/>
      <c r="AR31" s="128"/>
      <c r="AS31" s="128"/>
      <c r="AT31" s="128"/>
      <c r="AU31" s="128"/>
      <c r="AV31" s="128"/>
    </row>
    <row r="32" spans="1:48" ht="54" customHeight="1" thickBot="1" x14ac:dyDescent="0.25">
      <c r="A32" s="128"/>
      <c r="B32" s="220" t="s">
        <v>63</v>
      </c>
      <c r="C32" s="221"/>
      <c r="D32" s="222"/>
      <c r="E32" s="83">
        <f>(E23+E24)*0.07</f>
        <v>0</v>
      </c>
      <c r="F32" s="82" t="str">
        <f>IF(E32=0,"%",E32/$E$33)</f>
        <v>%</v>
      </c>
      <c r="G32" s="75"/>
      <c r="H32" s="83">
        <f>(H23+H24)*0.07</f>
        <v>0</v>
      </c>
      <c r="I32" s="30" t="str">
        <f>IF(H32=0,"%",H32/$H$33)</f>
        <v>%</v>
      </c>
      <c r="J32" s="74"/>
      <c r="K32" s="83">
        <f>(K23+K24)*0.07</f>
        <v>0</v>
      </c>
      <c r="L32" s="30" t="str">
        <f>IF(K32=0,"%",K32/$K$33)</f>
        <v>%</v>
      </c>
      <c r="M32" s="74"/>
      <c r="N32" s="83">
        <f>(N23+N24)*0.07</f>
        <v>0</v>
      </c>
      <c r="O32" s="30" t="str">
        <f>IF(N32=0,"%",N32/$O$33)</f>
        <v>%</v>
      </c>
      <c r="P32" s="74"/>
      <c r="Q32" s="83">
        <f>(Q23+Q24)*0.07</f>
        <v>0</v>
      </c>
      <c r="R32" s="30" t="str">
        <f>IF(Q32=0,"%",Q32/$Q$33)</f>
        <v>%</v>
      </c>
      <c r="S32" s="74"/>
      <c r="T32" s="83">
        <f>(T23+T24)*0.07</f>
        <v>0</v>
      </c>
      <c r="U32" s="30" t="str">
        <f>IF(T32=0,"%",T32/$T$33)</f>
        <v>%</v>
      </c>
      <c r="V32" s="98">
        <f>E32+H32+K32+N32+Q32+T32</f>
        <v>0</v>
      </c>
      <c r="W32" s="30" t="str">
        <f>IFERROR(V32/V$33,"- %")</f>
        <v>- %</v>
      </c>
      <c r="X32" s="128"/>
      <c r="Y32" s="128"/>
      <c r="Z32" s="128"/>
      <c r="AA32" s="128"/>
      <c r="AB32" s="128"/>
      <c r="AC32" s="128"/>
      <c r="AD32" s="128"/>
      <c r="AE32" s="128"/>
      <c r="AF32" s="128"/>
      <c r="AG32" s="128"/>
      <c r="AH32" s="128"/>
      <c r="AI32" s="128"/>
      <c r="AJ32" s="128"/>
      <c r="AK32" s="128"/>
      <c r="AL32" s="128"/>
      <c r="AM32" s="128"/>
      <c r="AN32" s="128"/>
      <c r="AO32" s="128"/>
      <c r="AP32" s="128"/>
      <c r="AQ32" s="128"/>
      <c r="AR32" s="128"/>
      <c r="AS32" s="128"/>
      <c r="AT32" s="128"/>
      <c r="AU32" s="128"/>
      <c r="AV32" s="128"/>
    </row>
    <row r="33" spans="1:48" ht="55.5" customHeight="1" thickBot="1" x14ac:dyDescent="0.25">
      <c r="A33" s="128"/>
      <c r="B33" s="220" t="s">
        <v>35</v>
      </c>
      <c r="C33" s="221"/>
      <c r="D33" s="222"/>
      <c r="E33" s="83">
        <f>E23+E24+E32</f>
        <v>0</v>
      </c>
      <c r="F33" s="82" t="str">
        <f>IF(E33=0,"%",F23+F24+F32)</f>
        <v>%</v>
      </c>
      <c r="G33" s="75"/>
      <c r="H33" s="83">
        <f>H23+H24+H32</f>
        <v>0</v>
      </c>
      <c r="I33" s="30" t="str">
        <f>IF(H33=0,"%",I23+I24+I32)</f>
        <v>%</v>
      </c>
      <c r="J33" s="74"/>
      <c r="K33" s="83">
        <f>K23+K24+K32</f>
        <v>0</v>
      </c>
      <c r="L33" s="30" t="str">
        <f>IF(K33=0,"%",L23+L24+L32)</f>
        <v>%</v>
      </c>
      <c r="M33" s="74"/>
      <c r="N33" s="83">
        <f>N23+N24+N32</f>
        <v>0</v>
      </c>
      <c r="O33" s="30" t="str">
        <f>IF(N33=0,"%",O23+O24+O32)</f>
        <v>%</v>
      </c>
      <c r="P33" s="74"/>
      <c r="Q33" s="83">
        <f>Q23+Q24+Q32</f>
        <v>0</v>
      </c>
      <c r="R33" s="30" t="str">
        <f>IF(Q33=0,"%",R23+R24+R32)</f>
        <v>%</v>
      </c>
      <c r="S33" s="74"/>
      <c r="T33" s="83">
        <f>T23+T24+T32</f>
        <v>0</v>
      </c>
      <c r="U33" s="30" t="str">
        <f>IF(T33=0,"%",U23+U24+U32)</f>
        <v>%</v>
      </c>
      <c r="V33" s="98">
        <f>E33+H33+K33+N33+Q33+T33</f>
        <v>0</v>
      </c>
      <c r="W33" s="30" t="str">
        <f>IFERROR(V33/V$33,"- %")</f>
        <v>- %</v>
      </c>
      <c r="X33" s="128"/>
      <c r="Y33" s="128"/>
      <c r="Z33" s="128"/>
      <c r="AA33" s="128"/>
      <c r="AB33" s="128"/>
      <c r="AC33" s="128"/>
      <c r="AD33" s="128"/>
      <c r="AE33" s="128"/>
      <c r="AF33" s="128"/>
      <c r="AG33" s="128"/>
      <c r="AH33" s="128"/>
      <c r="AI33" s="128"/>
      <c r="AJ33" s="128"/>
      <c r="AK33" s="128"/>
      <c r="AL33" s="128"/>
      <c r="AM33" s="128"/>
      <c r="AN33" s="128"/>
      <c r="AO33" s="128"/>
      <c r="AP33" s="128"/>
      <c r="AQ33" s="128"/>
      <c r="AR33" s="128"/>
      <c r="AS33" s="128"/>
      <c r="AT33" s="128"/>
      <c r="AU33" s="128"/>
      <c r="AV33" s="128"/>
    </row>
    <row r="34" spans="1:48" s="128" customFormat="1" x14ac:dyDescent="0.2">
      <c r="B34" s="132"/>
      <c r="C34" s="152"/>
      <c r="D34" s="152"/>
      <c r="E34" s="153"/>
      <c r="F34" s="154"/>
      <c r="G34" s="133"/>
      <c r="H34" s="134"/>
      <c r="I34" s="132"/>
      <c r="J34" s="132"/>
      <c r="K34" s="134"/>
      <c r="L34" s="132"/>
      <c r="M34" s="132"/>
      <c r="N34" s="132"/>
      <c r="O34" s="132"/>
      <c r="P34" s="132"/>
      <c r="Q34" s="132"/>
      <c r="R34" s="132"/>
      <c r="S34" s="132"/>
      <c r="T34" s="132"/>
      <c r="U34" s="132"/>
      <c r="V34" s="132"/>
      <c r="W34" s="135"/>
    </row>
    <row r="35" spans="1:48" s="128" customFormat="1" ht="15.75" x14ac:dyDescent="0.2">
      <c r="B35" s="130"/>
      <c r="C35" s="155"/>
      <c r="D35" s="155"/>
      <c r="E35" s="153"/>
      <c r="F35" s="154"/>
      <c r="G35" s="133"/>
      <c r="H35" s="134"/>
      <c r="I35" s="132"/>
      <c r="J35" s="132"/>
      <c r="K35" s="134"/>
      <c r="L35" s="132"/>
      <c r="M35" s="132"/>
      <c r="N35" s="132"/>
      <c r="O35" s="132"/>
      <c r="P35" s="132"/>
      <c r="Q35" s="132"/>
      <c r="R35" s="132"/>
      <c r="S35" s="132"/>
      <c r="T35" s="132"/>
      <c r="U35" s="132"/>
      <c r="V35" s="132"/>
      <c r="W35" s="135"/>
    </row>
    <row r="36" spans="1:48" s="128" customFormat="1" ht="30.95" customHeight="1" x14ac:dyDescent="0.25">
      <c r="B36" s="155" t="s">
        <v>41</v>
      </c>
      <c r="C36" s="156"/>
      <c r="D36" s="156"/>
      <c r="E36" s="131"/>
      <c r="F36" s="195" t="s">
        <v>66</v>
      </c>
      <c r="G36" s="157"/>
      <c r="H36" s="158"/>
      <c r="I36" s="154"/>
      <c r="J36" s="154"/>
      <c r="K36" s="158"/>
      <c r="L36" s="154"/>
      <c r="M36" s="154"/>
      <c r="N36" s="154"/>
      <c r="O36" s="154"/>
      <c r="P36" s="154"/>
      <c r="Q36" s="154"/>
      <c r="R36" s="154"/>
      <c r="S36" s="154"/>
      <c r="T36" s="154"/>
      <c r="U36" s="154"/>
      <c r="V36" s="154"/>
      <c r="W36" s="159" t="s">
        <v>16</v>
      </c>
    </row>
    <row r="37" spans="1:48" s="128" customFormat="1" ht="32.1" customHeight="1" x14ac:dyDescent="0.2">
      <c r="B37" s="160" t="s">
        <v>15</v>
      </c>
      <c r="C37" s="130"/>
      <c r="D37" s="130"/>
      <c r="E37" s="131"/>
      <c r="F37" s="132"/>
      <c r="G37" s="157"/>
      <c r="H37" s="158"/>
      <c r="I37" s="154"/>
      <c r="J37" s="154"/>
      <c r="K37" s="158"/>
      <c r="L37" s="154"/>
      <c r="M37" s="154"/>
      <c r="N37" s="154"/>
      <c r="O37" s="154"/>
      <c r="P37" s="154"/>
      <c r="Q37" s="154"/>
      <c r="R37" s="154"/>
      <c r="S37" s="154"/>
      <c r="T37" s="154"/>
      <c r="U37" s="154"/>
      <c r="V37" s="154"/>
      <c r="W37" s="161"/>
    </row>
    <row r="38" spans="1:48" s="128" customFormat="1" x14ac:dyDescent="0.2">
      <c r="B38" s="152"/>
      <c r="C38" s="152"/>
      <c r="D38" s="153"/>
      <c r="E38" s="153"/>
      <c r="F38" s="153"/>
      <c r="G38" s="157"/>
      <c r="H38" s="158"/>
      <c r="I38" s="154"/>
      <c r="J38" s="154"/>
      <c r="K38" s="158"/>
      <c r="L38" s="154"/>
      <c r="M38" s="154"/>
      <c r="N38" s="154"/>
      <c r="O38" s="154"/>
      <c r="P38" s="154"/>
      <c r="Q38" s="154"/>
      <c r="R38" s="154"/>
      <c r="S38" s="154"/>
      <c r="T38" s="154"/>
      <c r="U38" s="154"/>
      <c r="V38" s="154"/>
      <c r="W38" s="161"/>
    </row>
    <row r="39" spans="1:48" s="128" customFormat="1" ht="30.6" customHeight="1" x14ac:dyDescent="0.2">
      <c r="B39" s="155" t="s">
        <v>42</v>
      </c>
      <c r="C39" s="155"/>
      <c r="D39" s="153"/>
      <c r="E39" s="153"/>
      <c r="F39" s="153"/>
      <c r="G39" s="157"/>
      <c r="H39" s="158"/>
      <c r="I39" s="154"/>
      <c r="J39" s="154"/>
      <c r="K39" s="158"/>
      <c r="L39" s="154"/>
      <c r="M39" s="154"/>
      <c r="N39" s="154"/>
      <c r="O39" s="154"/>
      <c r="P39" s="154"/>
      <c r="Q39" s="154"/>
      <c r="R39" s="154"/>
      <c r="S39" s="154"/>
      <c r="T39" s="154"/>
      <c r="U39" s="154"/>
      <c r="V39" s="154"/>
      <c r="W39" s="159" t="s">
        <v>3</v>
      </c>
    </row>
    <row r="40" spans="1:48" s="128" customFormat="1" ht="30.95" customHeight="1" x14ac:dyDescent="0.25">
      <c r="B40" s="156" t="s">
        <v>40</v>
      </c>
      <c r="C40" s="156"/>
      <c r="D40" s="131"/>
      <c r="E40" s="131"/>
      <c r="F40" s="131"/>
      <c r="G40" s="133"/>
      <c r="H40" s="134"/>
      <c r="I40" s="132"/>
      <c r="J40" s="132"/>
      <c r="K40" s="134"/>
      <c r="L40" s="132"/>
      <c r="M40" s="132"/>
      <c r="N40" s="132"/>
      <c r="O40" s="132"/>
      <c r="P40" s="132"/>
      <c r="Q40" s="132"/>
      <c r="R40" s="132"/>
      <c r="S40" s="132"/>
      <c r="T40" s="132"/>
      <c r="U40" s="132"/>
      <c r="V40" s="132"/>
      <c r="W40" s="135"/>
    </row>
    <row r="41" spans="1:48" s="128" customFormat="1" x14ac:dyDescent="0.2">
      <c r="B41" s="130"/>
      <c r="C41" s="130"/>
      <c r="D41" s="131"/>
      <c r="E41" s="131"/>
      <c r="F41" s="131"/>
      <c r="G41" s="133"/>
      <c r="H41" s="134"/>
      <c r="I41" s="132"/>
      <c r="J41" s="132"/>
      <c r="K41" s="134"/>
      <c r="L41" s="132"/>
      <c r="M41" s="132"/>
      <c r="N41" s="132"/>
      <c r="O41" s="132"/>
      <c r="P41" s="132"/>
      <c r="Q41" s="132"/>
      <c r="R41" s="132"/>
      <c r="S41" s="132"/>
      <c r="T41" s="132"/>
      <c r="U41" s="132"/>
      <c r="V41" s="132"/>
      <c r="W41" s="135"/>
    </row>
    <row r="42" spans="1:48" ht="107.1" customHeight="1" x14ac:dyDescent="0.2">
      <c r="A42" s="128"/>
      <c r="B42" s="201"/>
      <c r="C42" s="202"/>
      <c r="D42" s="202"/>
      <c r="E42" s="202"/>
      <c r="F42" s="202"/>
      <c r="G42" s="202"/>
      <c r="H42" s="202"/>
      <c r="I42" s="202"/>
      <c r="J42" s="202"/>
      <c r="K42" s="202"/>
      <c r="L42" s="202"/>
      <c r="M42" s="202"/>
      <c r="N42" s="202"/>
      <c r="O42" s="202"/>
      <c r="P42" s="202"/>
      <c r="Q42" s="202"/>
      <c r="R42" s="202"/>
      <c r="S42" s="202"/>
      <c r="T42" s="202"/>
      <c r="U42" s="202"/>
      <c r="V42" s="202"/>
      <c r="W42" s="203"/>
      <c r="X42" s="128"/>
      <c r="Y42" s="128"/>
      <c r="Z42" s="128"/>
      <c r="AA42" s="128"/>
      <c r="AB42" s="128"/>
      <c r="AC42" s="128"/>
      <c r="AD42" s="128"/>
      <c r="AE42" s="128"/>
      <c r="AF42" s="128"/>
      <c r="AG42" s="128"/>
      <c r="AH42" s="128"/>
      <c r="AI42" s="128"/>
      <c r="AJ42" s="128"/>
      <c r="AK42" s="128"/>
      <c r="AL42" s="128"/>
      <c r="AM42" s="128"/>
      <c r="AN42" s="128"/>
      <c r="AO42" s="128"/>
      <c r="AP42" s="128"/>
      <c r="AQ42" s="128"/>
      <c r="AR42" s="128"/>
      <c r="AS42" s="128"/>
      <c r="AT42" s="128"/>
      <c r="AU42" s="128"/>
      <c r="AV42" s="128"/>
    </row>
    <row r="43" spans="1:48" x14ac:dyDescent="0.2">
      <c r="A43" s="128"/>
      <c r="B43" s="204"/>
      <c r="C43" s="205"/>
      <c r="D43" s="205"/>
      <c r="E43" s="205"/>
      <c r="F43" s="205"/>
      <c r="G43" s="205"/>
      <c r="H43" s="205"/>
      <c r="I43" s="205"/>
      <c r="J43" s="205"/>
      <c r="K43" s="205"/>
      <c r="L43" s="205"/>
      <c r="M43" s="205"/>
      <c r="N43" s="205"/>
      <c r="O43" s="205"/>
      <c r="P43" s="205"/>
      <c r="Q43" s="205"/>
      <c r="R43" s="205"/>
      <c r="S43" s="205"/>
      <c r="T43" s="205"/>
      <c r="U43" s="205"/>
      <c r="V43" s="205"/>
      <c r="W43" s="206"/>
      <c r="X43" s="128"/>
      <c r="Y43" s="128"/>
      <c r="Z43" s="128"/>
      <c r="AA43" s="128"/>
      <c r="AB43" s="128"/>
      <c r="AC43" s="128"/>
      <c r="AD43" s="128"/>
      <c r="AE43" s="128"/>
      <c r="AF43" s="128"/>
      <c r="AG43" s="128"/>
      <c r="AH43" s="128"/>
      <c r="AI43" s="128"/>
      <c r="AJ43" s="128"/>
      <c r="AK43" s="128"/>
      <c r="AL43" s="128"/>
      <c r="AM43" s="128"/>
      <c r="AN43" s="128"/>
      <c r="AO43" s="128"/>
      <c r="AP43" s="128"/>
      <c r="AQ43" s="128"/>
      <c r="AR43" s="128"/>
      <c r="AS43" s="128"/>
      <c r="AT43" s="128"/>
      <c r="AU43" s="128"/>
      <c r="AV43" s="128"/>
    </row>
    <row r="44" spans="1:48" x14ac:dyDescent="0.2">
      <c r="A44" s="128"/>
      <c r="B44" s="204"/>
      <c r="C44" s="205"/>
      <c r="D44" s="205"/>
      <c r="E44" s="205"/>
      <c r="F44" s="205"/>
      <c r="G44" s="205"/>
      <c r="H44" s="205"/>
      <c r="I44" s="205"/>
      <c r="J44" s="205"/>
      <c r="K44" s="205"/>
      <c r="L44" s="205"/>
      <c r="M44" s="205"/>
      <c r="N44" s="205"/>
      <c r="O44" s="205"/>
      <c r="P44" s="205"/>
      <c r="Q44" s="205"/>
      <c r="R44" s="205"/>
      <c r="S44" s="205"/>
      <c r="T44" s="205"/>
      <c r="U44" s="205"/>
      <c r="V44" s="205"/>
      <c r="W44" s="206"/>
      <c r="X44" s="128"/>
      <c r="Y44" s="128"/>
      <c r="Z44" s="128"/>
      <c r="AA44" s="128"/>
      <c r="AB44" s="128"/>
      <c r="AC44" s="128"/>
      <c r="AD44" s="128"/>
      <c r="AE44" s="128"/>
      <c r="AF44" s="128"/>
      <c r="AG44" s="128"/>
      <c r="AH44" s="128"/>
      <c r="AI44" s="128"/>
      <c r="AJ44" s="128"/>
      <c r="AK44" s="128"/>
      <c r="AL44" s="128"/>
      <c r="AM44" s="128"/>
      <c r="AN44" s="128"/>
      <c r="AO44" s="128"/>
      <c r="AP44" s="128"/>
      <c r="AQ44" s="128"/>
      <c r="AR44" s="128"/>
      <c r="AS44" s="128"/>
      <c r="AT44" s="128"/>
      <c r="AU44" s="128"/>
      <c r="AV44" s="128"/>
    </row>
    <row r="45" spans="1:48" x14ac:dyDescent="0.2">
      <c r="A45" s="128"/>
      <c r="B45" s="207"/>
      <c r="C45" s="208"/>
      <c r="D45" s="208"/>
      <c r="E45" s="208"/>
      <c r="F45" s="208"/>
      <c r="G45" s="208"/>
      <c r="H45" s="208"/>
      <c r="I45" s="208"/>
      <c r="J45" s="208"/>
      <c r="K45" s="208"/>
      <c r="L45" s="208"/>
      <c r="M45" s="208"/>
      <c r="N45" s="208"/>
      <c r="O45" s="208"/>
      <c r="P45" s="208"/>
      <c r="Q45" s="208"/>
      <c r="R45" s="208"/>
      <c r="S45" s="208"/>
      <c r="T45" s="208"/>
      <c r="U45" s="208"/>
      <c r="V45" s="208"/>
      <c r="W45" s="209"/>
      <c r="X45" s="128"/>
      <c r="Y45" s="128"/>
      <c r="Z45" s="128"/>
      <c r="AA45" s="128"/>
      <c r="AB45" s="128"/>
      <c r="AC45" s="128"/>
      <c r="AD45" s="128"/>
      <c r="AE45" s="128"/>
      <c r="AF45" s="128"/>
      <c r="AG45" s="128"/>
      <c r="AH45" s="128"/>
      <c r="AI45" s="128"/>
      <c r="AJ45" s="128"/>
      <c r="AK45" s="128"/>
      <c r="AL45" s="128"/>
      <c r="AM45" s="128"/>
      <c r="AN45" s="128"/>
      <c r="AO45" s="128"/>
      <c r="AP45" s="128"/>
      <c r="AQ45" s="128"/>
      <c r="AR45" s="128"/>
      <c r="AS45" s="128"/>
      <c r="AT45" s="128"/>
      <c r="AU45" s="128"/>
      <c r="AV45" s="128"/>
    </row>
    <row r="46" spans="1:48" s="128" customFormat="1" x14ac:dyDescent="0.2"/>
    <row r="47" spans="1:48" s="128" customFormat="1" x14ac:dyDescent="0.2"/>
    <row r="48" spans="1:48" s="128" customFormat="1" x14ac:dyDescent="0.2"/>
    <row r="49" s="128" customFormat="1" x14ac:dyDescent="0.2"/>
    <row r="50" s="128" customFormat="1" x14ac:dyDescent="0.2"/>
    <row r="51" s="128" customFormat="1" x14ac:dyDescent="0.2"/>
    <row r="52" s="128" customFormat="1" x14ac:dyDescent="0.2"/>
    <row r="53" s="128" customFormat="1" x14ac:dyDescent="0.2"/>
    <row r="54" s="128" customFormat="1" x14ac:dyDescent="0.2"/>
    <row r="55" s="128" customFormat="1" x14ac:dyDescent="0.2"/>
    <row r="56" s="128" customFormat="1" x14ac:dyDescent="0.2"/>
    <row r="57" s="128" customFormat="1" x14ac:dyDescent="0.2"/>
    <row r="58" s="128" customFormat="1" x14ac:dyDescent="0.2"/>
    <row r="59" s="128" customFormat="1" x14ac:dyDescent="0.2"/>
    <row r="60" s="128" customFormat="1" x14ac:dyDescent="0.2"/>
    <row r="61" s="128" customFormat="1" x14ac:dyDescent="0.2"/>
    <row r="62" s="128" customFormat="1" x14ac:dyDescent="0.2"/>
    <row r="63" s="128" customFormat="1" x14ac:dyDescent="0.2"/>
    <row r="64" s="128" customFormat="1" x14ac:dyDescent="0.2"/>
    <row r="65" s="128" customFormat="1" x14ac:dyDescent="0.2"/>
    <row r="66" s="128" customFormat="1" x14ac:dyDescent="0.2"/>
    <row r="67" s="128" customFormat="1" x14ac:dyDescent="0.2"/>
    <row r="68" s="128" customFormat="1" x14ac:dyDescent="0.2"/>
    <row r="69" s="128" customFormat="1" x14ac:dyDescent="0.2"/>
    <row r="70" s="128" customFormat="1" x14ac:dyDescent="0.2"/>
    <row r="71" s="128" customFormat="1" x14ac:dyDescent="0.2"/>
    <row r="72" s="128" customFormat="1" x14ac:dyDescent="0.2"/>
    <row r="73" s="128" customFormat="1" x14ac:dyDescent="0.2"/>
    <row r="74" s="128" customFormat="1" x14ac:dyDescent="0.2"/>
    <row r="75" s="128" customFormat="1" x14ac:dyDescent="0.2"/>
    <row r="76" s="128" customFormat="1" x14ac:dyDescent="0.2"/>
    <row r="77" s="128" customFormat="1" x14ac:dyDescent="0.2"/>
    <row r="78" s="128" customFormat="1" x14ac:dyDescent="0.2"/>
    <row r="79" s="128" customFormat="1" x14ac:dyDescent="0.2"/>
    <row r="80" s="128" customFormat="1" x14ac:dyDescent="0.2"/>
    <row r="81" s="128" customFormat="1" x14ac:dyDescent="0.2"/>
    <row r="82" s="128" customFormat="1" x14ac:dyDescent="0.2"/>
    <row r="83" s="128" customFormat="1" x14ac:dyDescent="0.2"/>
    <row r="84" s="128" customFormat="1" x14ac:dyDescent="0.2"/>
    <row r="85" s="128" customFormat="1" x14ac:dyDescent="0.2"/>
    <row r="86" s="128" customFormat="1" x14ac:dyDescent="0.2"/>
    <row r="87" s="128" customFormat="1" x14ac:dyDescent="0.2"/>
    <row r="88" s="128" customFormat="1" x14ac:dyDescent="0.2"/>
    <row r="89" s="128" customFormat="1" x14ac:dyDescent="0.2"/>
    <row r="90" s="128" customFormat="1" x14ac:dyDescent="0.2"/>
    <row r="91" s="128" customFormat="1" x14ac:dyDescent="0.2"/>
    <row r="92" s="128" customFormat="1" x14ac:dyDescent="0.2"/>
    <row r="93" s="128" customFormat="1" x14ac:dyDescent="0.2"/>
    <row r="94" s="128" customFormat="1" x14ac:dyDescent="0.2"/>
    <row r="95" s="128" customFormat="1" x14ac:dyDescent="0.2"/>
    <row r="96" s="128" customFormat="1" x14ac:dyDescent="0.2"/>
    <row r="97" s="128" customFormat="1" x14ac:dyDescent="0.2"/>
    <row r="98" s="128" customFormat="1" x14ac:dyDescent="0.2"/>
    <row r="99" s="128" customFormat="1" x14ac:dyDescent="0.2"/>
    <row r="100" s="128" customFormat="1" x14ac:dyDescent="0.2"/>
    <row r="101" s="128" customFormat="1" x14ac:dyDescent="0.2"/>
    <row r="102" s="128" customFormat="1" x14ac:dyDescent="0.2"/>
    <row r="103" s="128" customFormat="1" x14ac:dyDescent="0.2"/>
    <row r="104" s="128" customFormat="1" x14ac:dyDescent="0.2"/>
    <row r="105" s="128" customFormat="1" x14ac:dyDescent="0.2"/>
    <row r="106" s="128" customFormat="1" x14ac:dyDescent="0.2"/>
    <row r="107" s="128" customFormat="1" x14ac:dyDescent="0.2"/>
    <row r="108" s="128" customFormat="1" x14ac:dyDescent="0.2"/>
    <row r="109" s="128" customFormat="1" x14ac:dyDescent="0.2"/>
    <row r="110" s="128" customFormat="1" x14ac:dyDescent="0.2"/>
    <row r="111" s="128" customFormat="1" x14ac:dyDescent="0.2"/>
    <row r="112" s="128" customFormat="1" x14ac:dyDescent="0.2"/>
    <row r="113" spans="1:48" s="128" customFormat="1" x14ac:dyDescent="0.2"/>
    <row r="114" spans="1:48" s="128" customFormat="1" x14ac:dyDescent="0.2"/>
    <row r="115" spans="1:48" s="128" customFormat="1" x14ac:dyDescent="0.2"/>
    <row r="116" spans="1:48" s="128" customFormat="1" x14ac:dyDescent="0.2"/>
    <row r="117" spans="1:48" s="128" customFormat="1" x14ac:dyDescent="0.2"/>
    <row r="118" spans="1:48" s="128" customFormat="1" x14ac:dyDescent="0.2"/>
    <row r="119" spans="1:48" s="128" customFormat="1" x14ac:dyDescent="0.2"/>
    <row r="120" spans="1:48" s="128" customFormat="1" x14ac:dyDescent="0.2"/>
    <row r="121" spans="1:48" x14ac:dyDescent="0.2">
      <c r="A121" s="128"/>
      <c r="X121" s="128"/>
      <c r="Y121" s="128"/>
      <c r="Z121" s="128"/>
      <c r="AA121" s="128"/>
      <c r="AB121" s="128"/>
      <c r="AC121" s="128"/>
      <c r="AD121" s="128"/>
      <c r="AE121" s="128"/>
      <c r="AF121" s="128"/>
      <c r="AG121" s="128"/>
      <c r="AH121" s="128"/>
      <c r="AI121" s="128"/>
      <c r="AJ121" s="128"/>
      <c r="AK121" s="128"/>
      <c r="AL121" s="128"/>
      <c r="AM121" s="128"/>
      <c r="AN121" s="128"/>
      <c r="AO121" s="128"/>
      <c r="AP121" s="128"/>
      <c r="AQ121" s="128"/>
      <c r="AR121" s="128"/>
      <c r="AS121" s="128"/>
      <c r="AT121" s="128"/>
      <c r="AU121" s="128"/>
      <c r="AV121" s="128"/>
    </row>
    <row r="122" spans="1:48" x14ac:dyDescent="0.2">
      <c r="A122" s="128"/>
      <c r="X122" s="128"/>
      <c r="Y122" s="128"/>
      <c r="Z122" s="128"/>
      <c r="AA122" s="128"/>
      <c r="AB122" s="128"/>
      <c r="AC122" s="128"/>
      <c r="AD122" s="128"/>
      <c r="AE122" s="128"/>
      <c r="AF122" s="128"/>
      <c r="AG122" s="128"/>
      <c r="AH122" s="128"/>
      <c r="AI122" s="128"/>
      <c r="AJ122" s="128"/>
      <c r="AK122" s="128"/>
      <c r="AL122" s="128"/>
      <c r="AM122" s="128"/>
      <c r="AN122" s="128"/>
      <c r="AO122" s="128"/>
      <c r="AP122" s="128"/>
      <c r="AQ122" s="128"/>
      <c r="AR122" s="128"/>
      <c r="AS122" s="128"/>
      <c r="AT122" s="128"/>
      <c r="AU122" s="128"/>
      <c r="AV122" s="128"/>
    </row>
    <row r="123" spans="1:48" x14ac:dyDescent="0.2">
      <c r="A123" s="128"/>
    </row>
    <row r="124" spans="1:48" x14ac:dyDescent="0.2">
      <c r="A124" s="128"/>
    </row>
    <row r="125" spans="1:48" x14ac:dyDescent="0.2">
      <c r="A125" s="128"/>
    </row>
    <row r="126" spans="1:48" x14ac:dyDescent="0.2">
      <c r="A126" s="128"/>
    </row>
  </sheetData>
  <mergeCells count="17">
    <mergeCell ref="B32:D32"/>
    <mergeCell ref="B33:D33"/>
    <mergeCell ref="B42:W45"/>
    <mergeCell ref="W18:W22"/>
    <mergeCell ref="B23:D23"/>
    <mergeCell ref="B24:D24"/>
    <mergeCell ref="B25:D25"/>
    <mergeCell ref="B28:D28"/>
    <mergeCell ref="B31:D31"/>
    <mergeCell ref="V1:W1"/>
    <mergeCell ref="B3:W3"/>
    <mergeCell ref="D16:F16"/>
    <mergeCell ref="G16:I16"/>
    <mergeCell ref="J16:L16"/>
    <mergeCell ref="M16:O16"/>
    <mergeCell ref="P16:R16"/>
    <mergeCell ref="S16:U16"/>
  </mergeCells>
  <dataValidations count="1">
    <dataValidation type="list" allowBlank="1" showInputMessage="1" showErrorMessage="1" sqref="W36" xr:uid="{6591BBE6-1D2C-4045-B5C5-8C37781E8A73}">
      <formula1>"oui,non"</formula1>
    </dataValidation>
  </dataValidations>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4"/>
    <pageSetUpPr fitToPage="1"/>
  </sheetPr>
  <dimension ref="A1:AP150"/>
  <sheetViews>
    <sheetView showZeros="0" topLeftCell="A20" zoomScale="86" zoomScaleNormal="86" zoomScaleSheetLayoutView="130" workbookViewId="0">
      <selection activeCell="O19" sqref="O19"/>
    </sheetView>
  </sheetViews>
  <sheetFormatPr baseColWidth="10" defaultRowHeight="12.75" x14ac:dyDescent="0.2"/>
  <cols>
    <col min="1" max="1" width="5.5703125" style="128" customWidth="1"/>
    <col min="2" max="2" width="36.42578125" style="2" customWidth="1"/>
    <col min="3" max="3" width="16.42578125" customWidth="1"/>
    <col min="4" max="4" width="7.5703125" customWidth="1"/>
    <col min="5" max="5" width="16.42578125" customWidth="1"/>
    <col min="6" max="6" width="7.5703125" customWidth="1"/>
    <col min="7" max="7" width="16.42578125" customWidth="1"/>
    <col min="8" max="8" width="7.5703125" customWidth="1"/>
    <col min="9" max="9" width="15.5703125" customWidth="1"/>
    <col min="10" max="10" width="7.5703125" customWidth="1"/>
    <col min="11" max="11" width="16.140625" customWidth="1"/>
    <col min="12" max="12" width="7.5703125" customWidth="1"/>
    <col min="13" max="13" width="16" customWidth="1"/>
    <col min="14" max="14" width="7.5703125" customWidth="1"/>
    <col min="15" max="15" width="16.42578125" style="128" customWidth="1"/>
    <col min="16" max="16" width="8.85546875" customWidth="1"/>
    <col min="17" max="38" width="10.85546875" style="128"/>
  </cols>
  <sheetData>
    <row r="1" spans="1:42" x14ac:dyDescent="0.2">
      <c r="B1" s="162"/>
      <c r="C1" s="128"/>
      <c r="D1" s="128"/>
      <c r="E1" s="128"/>
      <c r="F1" s="128"/>
      <c r="G1" s="128"/>
      <c r="H1" s="128"/>
      <c r="I1" s="128"/>
      <c r="J1" s="128"/>
      <c r="K1" s="128"/>
      <c r="L1" s="128"/>
      <c r="M1" s="128"/>
      <c r="N1" s="128"/>
      <c r="P1" s="128"/>
      <c r="AM1" s="128"/>
      <c r="AN1" s="128"/>
      <c r="AO1" s="128"/>
      <c r="AP1" s="128"/>
    </row>
    <row r="2" spans="1:42" ht="21" x14ac:dyDescent="0.35">
      <c r="B2" s="163" t="s">
        <v>17</v>
      </c>
      <c r="C2" s="128"/>
      <c r="D2" s="128"/>
      <c r="E2" s="128"/>
      <c r="F2" s="128"/>
      <c r="G2" s="128"/>
      <c r="H2" s="128"/>
      <c r="I2" s="128"/>
      <c r="J2" s="128"/>
      <c r="K2" s="128"/>
      <c r="L2" s="128"/>
      <c r="M2" s="128"/>
      <c r="N2" s="128"/>
      <c r="P2" s="128"/>
      <c r="AM2" s="128"/>
      <c r="AN2" s="128"/>
      <c r="AO2" s="128"/>
      <c r="AP2" s="128"/>
    </row>
    <row r="3" spans="1:42" ht="27" x14ac:dyDescent="0.35">
      <c r="A3" s="164" t="s">
        <v>22</v>
      </c>
      <c r="B3" s="145" t="s">
        <v>21</v>
      </c>
      <c r="C3" s="128"/>
      <c r="D3" s="128"/>
      <c r="E3" s="128"/>
      <c r="F3" s="128"/>
      <c r="G3" s="128"/>
      <c r="H3" s="128"/>
      <c r="I3" s="128"/>
      <c r="J3" s="128"/>
      <c r="K3" s="128"/>
      <c r="L3" s="128"/>
      <c r="M3" s="128"/>
      <c r="N3" s="128"/>
      <c r="P3" s="128"/>
      <c r="AM3" s="128"/>
      <c r="AN3" s="128"/>
      <c r="AO3" s="128"/>
      <c r="AP3" s="128"/>
    </row>
    <row r="4" spans="1:42" x14ac:dyDescent="0.2">
      <c r="B4" s="165"/>
      <c r="C4" s="128"/>
      <c r="D4" s="128"/>
      <c r="E4" s="128"/>
      <c r="F4" s="128"/>
      <c r="G4" s="128"/>
      <c r="H4" s="128"/>
      <c r="I4" s="128"/>
      <c r="J4" s="128"/>
      <c r="K4" s="128"/>
      <c r="L4" s="128"/>
      <c r="M4" s="128"/>
      <c r="N4" s="128"/>
      <c r="P4" s="128"/>
      <c r="AM4" s="128"/>
      <c r="AN4" s="128"/>
      <c r="AO4" s="128"/>
      <c r="AP4" s="128"/>
    </row>
    <row r="5" spans="1:42" ht="30" customHeight="1" x14ac:dyDescent="0.25">
      <c r="B5" s="166"/>
      <c r="C5" s="241"/>
      <c r="D5" s="241"/>
      <c r="E5" s="241"/>
      <c r="F5" s="241"/>
      <c r="G5" s="241"/>
      <c r="H5" s="241"/>
      <c r="I5" s="167"/>
      <c r="J5" s="167"/>
      <c r="K5" s="167"/>
      <c r="L5" s="167"/>
      <c r="M5" s="167"/>
      <c r="N5" s="167"/>
      <c r="O5" s="150"/>
      <c r="P5" s="150"/>
      <c r="AM5" s="128"/>
      <c r="AN5" s="128"/>
      <c r="AO5" s="128"/>
      <c r="AP5" s="128"/>
    </row>
    <row r="6" spans="1:42" ht="30" customHeight="1" x14ac:dyDescent="0.2">
      <c r="B6" s="114" t="s">
        <v>0</v>
      </c>
      <c r="C6" s="240">
        <v>2021</v>
      </c>
      <c r="D6" s="240"/>
      <c r="E6" s="240">
        <v>2022</v>
      </c>
      <c r="F6" s="240"/>
      <c r="G6" s="240">
        <v>2023</v>
      </c>
      <c r="H6" s="240"/>
      <c r="I6" s="240">
        <v>2024</v>
      </c>
      <c r="J6" s="240"/>
      <c r="K6" s="240">
        <v>2025</v>
      </c>
      <c r="L6" s="240"/>
      <c r="M6" s="240">
        <v>2026</v>
      </c>
      <c r="N6" s="240"/>
      <c r="O6" s="240" t="s">
        <v>12</v>
      </c>
      <c r="P6" s="240"/>
    </row>
    <row r="7" spans="1:42" ht="30" customHeight="1" x14ac:dyDescent="0.2">
      <c r="B7" s="114" t="s">
        <v>19</v>
      </c>
      <c r="C7" s="115" t="s">
        <v>13</v>
      </c>
      <c r="D7" s="115" t="s">
        <v>14</v>
      </c>
      <c r="E7" s="115" t="s">
        <v>13</v>
      </c>
      <c r="F7" s="115" t="s">
        <v>14</v>
      </c>
      <c r="G7" s="115" t="s">
        <v>13</v>
      </c>
      <c r="H7" s="115" t="s">
        <v>14</v>
      </c>
      <c r="I7" s="115" t="s">
        <v>13</v>
      </c>
      <c r="J7" s="115" t="s">
        <v>14</v>
      </c>
      <c r="K7" s="115" t="s">
        <v>13</v>
      </c>
      <c r="L7" s="115" t="s">
        <v>14</v>
      </c>
      <c r="M7" s="115" t="s">
        <v>13</v>
      </c>
      <c r="N7" s="115" t="s">
        <v>14</v>
      </c>
      <c r="O7" s="176" t="s">
        <v>13</v>
      </c>
      <c r="P7" s="113" t="s">
        <v>14</v>
      </c>
    </row>
    <row r="8" spans="1:42" ht="30" customHeight="1" x14ac:dyDescent="0.2">
      <c r="B8" s="116" t="s">
        <v>64</v>
      </c>
      <c r="C8" s="117"/>
      <c r="D8" s="118" t="str">
        <f>IF(C$18=0,"-",C8/C$18)</f>
        <v>-</v>
      </c>
      <c r="E8" s="117"/>
      <c r="F8" s="118" t="str">
        <f t="shared" ref="F8:F15" si="0">IF(E$18=0,"-",E8/E$18)</f>
        <v>-</v>
      </c>
      <c r="G8" s="117"/>
      <c r="H8" s="118" t="str">
        <f t="shared" ref="H8:H15" si="1">IF(G$18=0,"-",G8/G$18)</f>
        <v>-</v>
      </c>
      <c r="I8" s="117"/>
      <c r="J8" s="118" t="str">
        <f t="shared" ref="J8:J15" si="2">IF(I$18=0,"-",I8/I$18)</f>
        <v>-</v>
      </c>
      <c r="K8" s="117"/>
      <c r="L8" s="118" t="str">
        <f t="shared" ref="L8:L15" si="3">IF(K$18=0,"-",K8/K$18)</f>
        <v>-</v>
      </c>
      <c r="M8" s="117"/>
      <c r="N8" s="118" t="str">
        <f t="shared" ref="N8:N15" si="4">IF(M$18=0,"-",M8/M$18)</f>
        <v>-</v>
      </c>
      <c r="O8" s="177">
        <f>C8+E8+G8+I8+K8+M8</f>
        <v>0</v>
      </c>
      <c r="P8" s="118" t="str">
        <f t="shared" ref="P8:P15" si="5">IF(O$18=0,"-",O8/O$18)</f>
        <v>-</v>
      </c>
    </row>
    <row r="9" spans="1:42" ht="30" customHeight="1" x14ac:dyDescent="0.2">
      <c r="B9" s="116" t="s">
        <v>1</v>
      </c>
      <c r="C9" s="119">
        <f>SUM(C10:C11)</f>
        <v>0</v>
      </c>
      <c r="D9" s="118" t="str">
        <f t="shared" ref="D9:D14" si="6">IF(C$18=0,"-",C9/C$18)</f>
        <v>-</v>
      </c>
      <c r="E9" s="119">
        <f>SUM(E10:E11)</f>
        <v>0</v>
      </c>
      <c r="F9" s="118" t="str">
        <f t="shared" si="0"/>
        <v>-</v>
      </c>
      <c r="G9" s="119">
        <f>SUM(G10:G11)</f>
        <v>0</v>
      </c>
      <c r="H9" s="118" t="str">
        <f t="shared" si="1"/>
        <v>-</v>
      </c>
      <c r="I9" s="119">
        <f>SUM(I10:I11)</f>
        <v>0</v>
      </c>
      <c r="J9" s="118" t="str">
        <f t="shared" si="2"/>
        <v>-</v>
      </c>
      <c r="K9" s="119">
        <f>SUM(K10:K11)</f>
        <v>0</v>
      </c>
      <c r="L9" s="118" t="str">
        <f t="shared" si="3"/>
        <v>-</v>
      </c>
      <c r="M9" s="119"/>
      <c r="N9" s="118" t="str">
        <f t="shared" si="4"/>
        <v>-</v>
      </c>
      <c r="O9" s="177">
        <f>C9+E9+G9+I9+K9+M9</f>
        <v>0</v>
      </c>
      <c r="P9" s="118" t="str">
        <f t="shared" si="5"/>
        <v>-</v>
      </c>
    </row>
    <row r="10" spans="1:42" ht="30" customHeight="1" x14ac:dyDescent="0.2">
      <c r="B10" s="120"/>
      <c r="C10" s="121"/>
      <c r="D10" s="122" t="str">
        <f t="shared" si="6"/>
        <v>-</v>
      </c>
      <c r="E10" s="121">
        <v>0</v>
      </c>
      <c r="F10" s="122" t="str">
        <f t="shared" si="0"/>
        <v>-</v>
      </c>
      <c r="G10" s="121">
        <v>0</v>
      </c>
      <c r="H10" s="122" t="str">
        <f t="shared" si="1"/>
        <v>-</v>
      </c>
      <c r="I10" s="121">
        <v>0</v>
      </c>
      <c r="J10" s="122" t="str">
        <f t="shared" si="2"/>
        <v>-</v>
      </c>
      <c r="K10" s="121">
        <v>0</v>
      </c>
      <c r="L10" s="122" t="str">
        <f t="shared" si="3"/>
        <v>-</v>
      </c>
      <c r="M10" s="121">
        <v>0</v>
      </c>
      <c r="N10" s="122" t="str">
        <f t="shared" si="4"/>
        <v>-</v>
      </c>
      <c r="O10" s="177">
        <f>C10+E10+G10+I10+K10+M10</f>
        <v>0</v>
      </c>
      <c r="P10" s="122" t="str">
        <f t="shared" si="5"/>
        <v>-</v>
      </c>
    </row>
    <row r="11" spans="1:42" ht="30" customHeight="1" x14ac:dyDescent="0.2">
      <c r="B11" s="120"/>
      <c r="C11" s="121">
        <v>0</v>
      </c>
      <c r="D11" s="122" t="str">
        <f t="shared" si="6"/>
        <v>-</v>
      </c>
      <c r="E11" s="121">
        <v>0</v>
      </c>
      <c r="F11" s="122" t="str">
        <f t="shared" si="0"/>
        <v>-</v>
      </c>
      <c r="G11" s="121">
        <v>0</v>
      </c>
      <c r="H11" s="122" t="str">
        <f t="shared" si="1"/>
        <v>-</v>
      </c>
      <c r="I11" s="121">
        <v>0</v>
      </c>
      <c r="J11" s="122" t="str">
        <f t="shared" si="2"/>
        <v>-</v>
      </c>
      <c r="K11" s="121">
        <v>0</v>
      </c>
      <c r="L11" s="122" t="str">
        <f t="shared" si="3"/>
        <v>-</v>
      </c>
      <c r="M11" s="121"/>
      <c r="N11" s="122" t="str">
        <f t="shared" si="4"/>
        <v>-</v>
      </c>
      <c r="O11" s="177">
        <f>C11+E11+G11+I11+K11+M11</f>
        <v>0</v>
      </c>
      <c r="P11" s="122" t="str">
        <f t="shared" si="5"/>
        <v>-</v>
      </c>
    </row>
    <row r="12" spans="1:42" ht="30" customHeight="1" x14ac:dyDescent="0.2">
      <c r="B12" s="116" t="s">
        <v>2</v>
      </c>
      <c r="C12" s="119">
        <f>SUM(C13:C14)</f>
        <v>0</v>
      </c>
      <c r="D12" s="118" t="str">
        <f t="shared" si="6"/>
        <v>-</v>
      </c>
      <c r="E12" s="119">
        <f>SUM(E13:E14)</f>
        <v>0</v>
      </c>
      <c r="F12" s="118" t="str">
        <f t="shared" si="0"/>
        <v>-</v>
      </c>
      <c r="G12" s="119">
        <f>SUM(G13:G14)</f>
        <v>0</v>
      </c>
      <c r="H12" s="118" t="str">
        <f t="shared" si="1"/>
        <v>-</v>
      </c>
      <c r="I12" s="119">
        <f>SUM(I13:I14)</f>
        <v>0</v>
      </c>
      <c r="J12" s="118" t="str">
        <f t="shared" si="2"/>
        <v>-</v>
      </c>
      <c r="K12" s="119">
        <f>SUM(K13:K14)</f>
        <v>0</v>
      </c>
      <c r="L12" s="118" t="str">
        <f t="shared" si="3"/>
        <v>-</v>
      </c>
      <c r="M12" s="119">
        <f>SUM(M13:M14)</f>
        <v>0</v>
      </c>
      <c r="N12" s="118" t="str">
        <f t="shared" si="4"/>
        <v>-</v>
      </c>
      <c r="O12" s="177">
        <f t="shared" ref="O12:O17" si="7">C12+E12+G12+I12+K12+M12</f>
        <v>0</v>
      </c>
      <c r="P12" s="118" t="str">
        <f t="shared" si="5"/>
        <v>-</v>
      </c>
    </row>
    <row r="13" spans="1:42" ht="30" customHeight="1" x14ac:dyDescent="0.2">
      <c r="B13" s="120"/>
      <c r="C13" s="121"/>
      <c r="D13" s="122" t="str">
        <f t="shared" si="6"/>
        <v>-</v>
      </c>
      <c r="E13" s="121">
        <v>0</v>
      </c>
      <c r="F13" s="122" t="str">
        <f t="shared" si="0"/>
        <v>-</v>
      </c>
      <c r="G13" s="121">
        <v>0</v>
      </c>
      <c r="H13" s="122" t="str">
        <f t="shared" si="1"/>
        <v>-</v>
      </c>
      <c r="I13" s="121">
        <v>0</v>
      </c>
      <c r="J13" s="122" t="str">
        <f t="shared" si="2"/>
        <v>-</v>
      </c>
      <c r="K13" s="121">
        <v>0</v>
      </c>
      <c r="L13" s="122" t="str">
        <f t="shared" si="3"/>
        <v>-</v>
      </c>
      <c r="M13" s="121">
        <v>0</v>
      </c>
      <c r="N13" s="122" t="str">
        <f t="shared" si="4"/>
        <v>-</v>
      </c>
      <c r="O13" s="177">
        <f t="shared" si="7"/>
        <v>0</v>
      </c>
      <c r="P13" s="122" t="str">
        <f t="shared" si="5"/>
        <v>-</v>
      </c>
    </row>
    <row r="14" spans="1:42" ht="30" customHeight="1" x14ac:dyDescent="0.2">
      <c r="B14" s="120"/>
      <c r="C14" s="121">
        <v>0</v>
      </c>
      <c r="D14" s="122" t="str">
        <f t="shared" si="6"/>
        <v>-</v>
      </c>
      <c r="E14" s="121">
        <v>0</v>
      </c>
      <c r="F14" s="122" t="str">
        <f t="shared" si="0"/>
        <v>-</v>
      </c>
      <c r="G14" s="121">
        <v>0</v>
      </c>
      <c r="H14" s="122" t="str">
        <f t="shared" si="1"/>
        <v>-</v>
      </c>
      <c r="I14" s="121">
        <v>0</v>
      </c>
      <c r="J14" s="122" t="str">
        <f t="shared" si="2"/>
        <v>-</v>
      </c>
      <c r="K14" s="121">
        <v>0</v>
      </c>
      <c r="L14" s="122" t="str">
        <f t="shared" si="3"/>
        <v>-</v>
      </c>
      <c r="M14" s="121">
        <v>0</v>
      </c>
      <c r="N14" s="122" t="str">
        <f t="shared" si="4"/>
        <v>-</v>
      </c>
      <c r="O14" s="177">
        <f t="shared" si="7"/>
        <v>0</v>
      </c>
      <c r="P14" s="122" t="str">
        <f t="shared" si="5"/>
        <v>-</v>
      </c>
    </row>
    <row r="15" spans="1:42" ht="30" customHeight="1" x14ac:dyDescent="0.2">
      <c r="B15" s="116" t="s">
        <v>18</v>
      </c>
      <c r="C15" s="119">
        <f>SUM(C16:C17)</f>
        <v>0</v>
      </c>
      <c r="D15" s="118" t="str">
        <f>IF(C$18=0,"-",C15/C$18)</f>
        <v>-</v>
      </c>
      <c r="E15" s="119">
        <f>SUM(E16:E17)</f>
        <v>0</v>
      </c>
      <c r="F15" s="118" t="str">
        <f t="shared" si="0"/>
        <v>-</v>
      </c>
      <c r="G15" s="119">
        <f>SUM(G16:G17)</f>
        <v>0</v>
      </c>
      <c r="H15" s="118" t="str">
        <f t="shared" si="1"/>
        <v>-</v>
      </c>
      <c r="I15" s="119">
        <f>SUM(I16:I17)</f>
        <v>0</v>
      </c>
      <c r="J15" s="118" t="str">
        <f t="shared" si="2"/>
        <v>-</v>
      </c>
      <c r="K15" s="119">
        <f>SUM(K16:K17)</f>
        <v>0</v>
      </c>
      <c r="L15" s="118" t="str">
        <f t="shared" si="3"/>
        <v>-</v>
      </c>
      <c r="M15" s="119">
        <f>SUM(M16:M17)</f>
        <v>0</v>
      </c>
      <c r="N15" s="118" t="str">
        <f t="shared" si="4"/>
        <v>-</v>
      </c>
      <c r="O15" s="177">
        <f t="shared" si="7"/>
        <v>0</v>
      </c>
      <c r="P15" s="118" t="str">
        <f t="shared" si="5"/>
        <v>-</v>
      </c>
    </row>
    <row r="16" spans="1:42" ht="30" customHeight="1" x14ac:dyDescent="0.2">
      <c r="B16" s="123" t="s">
        <v>25</v>
      </c>
      <c r="C16" s="117"/>
      <c r="D16" s="118"/>
      <c r="E16" s="117"/>
      <c r="F16" s="118"/>
      <c r="G16" s="117"/>
      <c r="H16" s="118"/>
      <c r="I16" s="117"/>
      <c r="J16" s="118"/>
      <c r="K16" s="117"/>
      <c r="L16" s="118"/>
      <c r="M16" s="117"/>
      <c r="N16" s="118"/>
      <c r="O16" s="177">
        <f t="shared" si="7"/>
        <v>0</v>
      </c>
      <c r="P16" s="118"/>
    </row>
    <row r="17" spans="2:20" ht="30" customHeight="1" x14ac:dyDescent="0.2">
      <c r="B17" s="123" t="s">
        <v>24</v>
      </c>
      <c r="C17" s="117"/>
      <c r="D17" s="118"/>
      <c r="E17" s="117"/>
      <c r="F17" s="118"/>
      <c r="G17" s="117"/>
      <c r="H17" s="118"/>
      <c r="I17" s="117"/>
      <c r="J17" s="118"/>
      <c r="K17" s="117"/>
      <c r="L17" s="118"/>
      <c r="M17" s="117"/>
      <c r="N17" s="118"/>
      <c r="O17" s="177">
        <f t="shared" si="7"/>
        <v>0</v>
      </c>
      <c r="P17" s="118"/>
    </row>
    <row r="18" spans="2:20" ht="30" customHeight="1" x14ac:dyDescent="0.2">
      <c r="B18" s="124" t="s">
        <v>31</v>
      </c>
      <c r="C18" s="119">
        <f>C8+C9+C12+C15</f>
        <v>0</v>
      </c>
      <c r="D18" s="118" t="str">
        <f>IF(C$18=0,"-",C18/C$18)</f>
        <v>-</v>
      </c>
      <c r="E18" s="119">
        <f>E8+E9+E12+E15</f>
        <v>0</v>
      </c>
      <c r="F18" s="118" t="str">
        <f>IF(E$18=0,"-",E18/E$18)</f>
        <v>-</v>
      </c>
      <c r="G18" s="119">
        <f>G8+G9+G12+G15</f>
        <v>0</v>
      </c>
      <c r="H18" s="118" t="str">
        <f>IF(G$18=0,"-",G18/G$18)</f>
        <v>-</v>
      </c>
      <c r="I18" s="119">
        <f>I8+I9+I12+I15</f>
        <v>0</v>
      </c>
      <c r="J18" s="118" t="str">
        <f>IF(I$18=0,"-",I18/I$18)</f>
        <v>-</v>
      </c>
      <c r="K18" s="119">
        <f>K8+K9+K12+K15</f>
        <v>0</v>
      </c>
      <c r="L18" s="118" t="str">
        <f>IF(K$18=0,"-",K18/K$18)</f>
        <v>-</v>
      </c>
      <c r="M18" s="119">
        <f>M8+M9+M12+M15</f>
        <v>0</v>
      </c>
      <c r="N18" s="118" t="str">
        <f>IF(M$18=0,"-",M18/M$18)</f>
        <v>-</v>
      </c>
      <c r="O18" s="177">
        <f>C18+E18+G18+I18+K18+M18</f>
        <v>0</v>
      </c>
      <c r="P18" s="118" t="str">
        <f>IF(O$18=0,"-",O18/O$18)</f>
        <v>-</v>
      </c>
    </row>
    <row r="19" spans="2:20" s="128" customFormat="1" ht="32.25" customHeight="1" x14ac:dyDescent="0.2">
      <c r="B19" s="171"/>
      <c r="C19" s="172"/>
      <c r="D19" s="173"/>
      <c r="E19" s="174"/>
      <c r="F19" s="173"/>
      <c r="G19" s="174"/>
      <c r="H19" s="173"/>
      <c r="I19" s="173"/>
      <c r="J19" s="173"/>
      <c r="K19" s="173"/>
      <c r="L19" s="173"/>
      <c r="M19" s="173"/>
      <c r="N19" s="173"/>
      <c r="O19" s="174"/>
      <c r="P19" s="173"/>
    </row>
    <row r="20" spans="2:20" s="128" customFormat="1" ht="58.7" customHeight="1" x14ac:dyDescent="0.2">
      <c r="B20" s="162"/>
      <c r="C20" s="246" t="s">
        <v>65</v>
      </c>
      <c r="D20" s="246"/>
      <c r="E20" s="246"/>
      <c r="F20" s="246"/>
      <c r="G20" s="246"/>
      <c r="H20" s="246"/>
      <c r="I20" s="246"/>
      <c r="J20" s="246"/>
      <c r="K20" s="246"/>
      <c r="L20" s="246"/>
      <c r="M20" s="246"/>
      <c r="N20" s="246"/>
      <c r="O20" s="246"/>
      <c r="P20" s="246"/>
      <c r="Q20" s="169"/>
      <c r="R20" s="169"/>
      <c r="S20" s="169"/>
      <c r="T20" s="169"/>
    </row>
    <row r="21" spans="2:20" s="128" customFormat="1" ht="27.6" customHeight="1" thickBot="1" x14ac:dyDescent="0.25">
      <c r="B21" s="162"/>
      <c r="C21" s="175"/>
      <c r="D21" s="175"/>
      <c r="E21" s="175"/>
      <c r="F21" s="175"/>
      <c r="G21" s="175"/>
      <c r="H21" s="175"/>
      <c r="I21" s="175"/>
      <c r="J21" s="175"/>
      <c r="K21" s="175"/>
      <c r="L21" s="175"/>
      <c r="M21" s="175"/>
      <c r="N21" s="175"/>
      <c r="O21" s="175"/>
      <c r="P21" s="175"/>
      <c r="Q21" s="169"/>
      <c r="R21" s="169"/>
      <c r="S21" s="169"/>
      <c r="T21" s="169"/>
    </row>
    <row r="22" spans="2:20" ht="19.5" thickBot="1" x14ac:dyDescent="0.25">
      <c r="B22" s="19" t="s">
        <v>29</v>
      </c>
      <c r="F22" s="128"/>
      <c r="G22" s="128"/>
      <c r="H22" s="128"/>
      <c r="I22" s="128"/>
      <c r="J22" s="128"/>
      <c r="K22" s="128"/>
      <c r="L22" s="128"/>
      <c r="M22" s="128"/>
      <c r="N22" s="128"/>
      <c r="P22" s="9" t="s">
        <v>3</v>
      </c>
    </row>
    <row r="23" spans="2:20" x14ac:dyDescent="0.2">
      <c r="B23" s="162"/>
      <c r="C23" s="128"/>
      <c r="D23" s="128"/>
      <c r="E23" s="128"/>
      <c r="F23" s="128"/>
      <c r="G23" s="128"/>
      <c r="H23" s="128"/>
      <c r="I23" s="128"/>
      <c r="J23" s="128"/>
      <c r="K23" s="128"/>
      <c r="L23" s="128"/>
      <c r="M23" s="128"/>
      <c r="N23" s="128"/>
      <c r="P23" s="128"/>
    </row>
    <row r="24" spans="2:20" ht="15.75" x14ac:dyDescent="0.25">
      <c r="B24" s="178" t="s">
        <v>4</v>
      </c>
      <c r="C24" s="170"/>
      <c r="D24" s="170"/>
      <c r="E24" s="170"/>
      <c r="F24" s="170"/>
      <c r="G24" s="170"/>
      <c r="H24" s="170"/>
      <c r="I24" s="170"/>
      <c r="J24" s="170"/>
      <c r="K24" s="170"/>
      <c r="L24" s="170"/>
      <c r="M24" s="170"/>
      <c r="N24" s="170"/>
      <c r="O24" s="170"/>
      <c r="P24" s="170"/>
      <c r="Q24" s="170"/>
      <c r="R24" s="170"/>
    </row>
    <row r="25" spans="2:20" ht="13.7" customHeight="1" x14ac:dyDescent="0.25">
      <c r="B25" s="179"/>
      <c r="C25" s="170"/>
      <c r="D25" s="170"/>
      <c r="E25" s="170"/>
      <c r="F25" s="170"/>
      <c r="G25" s="170"/>
      <c r="H25" s="170"/>
      <c r="I25" s="170"/>
      <c r="J25" s="170"/>
      <c r="K25" s="170"/>
      <c r="L25" s="170"/>
      <c r="M25" s="170"/>
      <c r="N25" s="170"/>
      <c r="O25" s="170"/>
      <c r="P25" s="170"/>
      <c r="Q25" s="170"/>
      <c r="R25" s="170"/>
    </row>
    <row r="26" spans="2:20" ht="20.25" customHeight="1" x14ac:dyDescent="0.25">
      <c r="B26" s="256" t="s">
        <v>5</v>
      </c>
      <c r="C26" s="258" t="s">
        <v>6</v>
      </c>
      <c r="D26" s="258"/>
      <c r="E26" s="258"/>
      <c r="F26" s="258"/>
      <c r="G26" s="259" t="s">
        <v>7</v>
      </c>
      <c r="H26" s="260"/>
      <c r="I26" s="180"/>
      <c r="J26" s="180"/>
      <c r="K26" s="180"/>
      <c r="L26" s="180"/>
      <c r="M26" s="180"/>
      <c r="N26" s="180"/>
      <c r="O26" s="170"/>
      <c r="P26" s="170"/>
      <c r="Q26" s="170"/>
      <c r="R26" s="170"/>
    </row>
    <row r="27" spans="2:20" ht="20.25" customHeight="1" x14ac:dyDescent="0.25">
      <c r="B27" s="257"/>
      <c r="C27" s="263" t="s">
        <v>8</v>
      </c>
      <c r="D27" s="264"/>
      <c r="E27" s="264" t="s">
        <v>9</v>
      </c>
      <c r="F27" s="265"/>
      <c r="G27" s="261"/>
      <c r="H27" s="262"/>
      <c r="I27" s="180"/>
      <c r="J27" s="180"/>
      <c r="K27" s="180"/>
      <c r="L27" s="180"/>
      <c r="M27" s="180"/>
      <c r="N27" s="180"/>
      <c r="O27" s="170"/>
      <c r="P27" s="170"/>
      <c r="Q27" s="170"/>
      <c r="R27" s="170"/>
    </row>
    <row r="28" spans="2:20" ht="21" customHeight="1" x14ac:dyDescent="0.25">
      <c r="B28" s="14" t="s">
        <v>26</v>
      </c>
      <c r="C28" s="242"/>
      <c r="D28" s="243"/>
      <c r="E28" s="244"/>
      <c r="F28" s="245"/>
      <c r="G28" s="277">
        <f>SUM(G29:H30)</f>
        <v>0</v>
      </c>
      <c r="H28" s="278"/>
      <c r="I28" s="111"/>
      <c r="J28" s="111"/>
      <c r="K28" s="111"/>
      <c r="L28" s="111"/>
      <c r="M28" s="111"/>
      <c r="N28" s="111"/>
      <c r="O28" s="170"/>
      <c r="P28" s="170"/>
      <c r="Q28" s="170"/>
      <c r="R28" s="170"/>
    </row>
    <row r="29" spans="2:20" ht="21" customHeight="1" x14ac:dyDescent="0.25">
      <c r="B29" s="15"/>
      <c r="C29" s="272"/>
      <c r="D29" s="273"/>
      <c r="E29" s="274"/>
      <c r="F29" s="275"/>
      <c r="G29" s="234">
        <v>0</v>
      </c>
      <c r="H29" s="276"/>
      <c r="I29" s="112"/>
      <c r="J29" s="112"/>
      <c r="K29" s="112"/>
      <c r="L29" s="112"/>
      <c r="M29" s="112"/>
      <c r="N29" s="112"/>
      <c r="O29" s="170"/>
      <c r="P29" s="170"/>
      <c r="Q29" s="170"/>
      <c r="R29" s="170"/>
    </row>
    <row r="30" spans="2:20" ht="21" customHeight="1" x14ac:dyDescent="0.25">
      <c r="B30" s="15"/>
      <c r="C30" s="236"/>
      <c r="D30" s="237"/>
      <c r="E30" s="238"/>
      <c r="F30" s="239"/>
      <c r="G30" s="234">
        <v>0</v>
      </c>
      <c r="H30" s="235"/>
      <c r="I30" s="111"/>
      <c r="J30" s="111"/>
      <c r="K30" s="111"/>
      <c r="L30" s="111"/>
      <c r="M30" s="111"/>
      <c r="N30" s="111"/>
      <c r="O30" s="170"/>
      <c r="P30" s="170"/>
      <c r="Q30" s="170"/>
      <c r="R30" s="170"/>
    </row>
    <row r="31" spans="2:20" ht="21" customHeight="1" x14ac:dyDescent="0.25">
      <c r="B31" s="15" t="s">
        <v>27</v>
      </c>
      <c r="C31" s="279"/>
      <c r="D31" s="280"/>
      <c r="E31" s="281"/>
      <c r="F31" s="282"/>
      <c r="G31" s="234">
        <v>0</v>
      </c>
      <c r="H31" s="235"/>
      <c r="I31" s="111"/>
      <c r="J31" s="111"/>
      <c r="K31" s="111"/>
      <c r="L31" s="111"/>
      <c r="M31" s="111"/>
      <c r="N31" s="111"/>
      <c r="O31" s="170"/>
      <c r="P31" s="170"/>
      <c r="Q31" s="170"/>
      <c r="R31" s="170"/>
    </row>
    <row r="32" spans="2:20" ht="21" customHeight="1" x14ac:dyDescent="0.25">
      <c r="B32" s="15"/>
      <c r="C32" s="236"/>
      <c r="D32" s="237"/>
      <c r="E32" s="238"/>
      <c r="F32" s="239"/>
      <c r="G32" s="234">
        <v>0</v>
      </c>
      <c r="H32" s="235"/>
      <c r="I32" s="111"/>
      <c r="J32" s="111"/>
      <c r="K32" s="111"/>
      <c r="L32" s="111"/>
      <c r="M32" s="111"/>
      <c r="N32" s="111"/>
      <c r="O32" s="170"/>
      <c r="P32" s="170"/>
      <c r="Q32" s="170"/>
      <c r="R32" s="170"/>
    </row>
    <row r="33" spans="1:38" ht="21" customHeight="1" x14ac:dyDescent="0.25">
      <c r="B33" s="16"/>
      <c r="C33" s="266"/>
      <c r="D33" s="267"/>
      <c r="E33" s="268"/>
      <c r="F33" s="269"/>
      <c r="G33" s="270">
        <v>0</v>
      </c>
      <c r="H33" s="271"/>
      <c r="I33" s="111"/>
      <c r="J33" s="111"/>
      <c r="K33" s="111"/>
      <c r="L33" s="111"/>
      <c r="M33" s="111"/>
      <c r="N33" s="111"/>
      <c r="O33" s="170"/>
      <c r="P33" s="170"/>
      <c r="Q33" s="170"/>
      <c r="R33" s="170"/>
    </row>
    <row r="34" spans="1:38" s="128" customFormat="1" ht="21" customHeight="1" x14ac:dyDescent="0.25">
      <c r="B34" s="181"/>
      <c r="C34" s="182"/>
      <c r="D34" s="182"/>
      <c r="E34" s="182"/>
      <c r="F34" s="182"/>
      <c r="G34" s="183"/>
      <c r="H34" s="150"/>
      <c r="I34" s="150"/>
      <c r="J34" s="150"/>
      <c r="K34" s="150"/>
      <c r="L34" s="150"/>
      <c r="M34" s="150"/>
      <c r="N34" s="150"/>
      <c r="O34" s="170"/>
      <c r="P34" s="170"/>
      <c r="Q34" s="170"/>
      <c r="R34" s="170"/>
    </row>
    <row r="35" spans="1:38" s="168" customFormat="1" ht="15.75" x14ac:dyDescent="0.2">
      <c r="B35" s="155" t="s">
        <v>23</v>
      </c>
      <c r="C35" s="128"/>
      <c r="D35" s="128"/>
      <c r="E35" s="128"/>
      <c r="F35" s="128"/>
      <c r="G35" s="128"/>
      <c r="H35" s="128"/>
      <c r="I35" s="128"/>
      <c r="J35" s="128"/>
      <c r="K35" s="128"/>
      <c r="L35" s="128"/>
      <c r="M35" s="128"/>
      <c r="N35" s="128"/>
      <c r="O35" s="128"/>
      <c r="P35" s="128"/>
      <c r="Q35" s="128"/>
      <c r="R35" s="128"/>
    </row>
    <row r="36" spans="1:38" s="168" customFormat="1" x14ac:dyDescent="0.2">
      <c r="B36" s="162"/>
      <c r="C36" s="128"/>
      <c r="D36" s="128"/>
      <c r="E36" s="128"/>
      <c r="F36" s="128"/>
      <c r="G36" s="128"/>
      <c r="H36" s="128"/>
      <c r="I36" s="128"/>
      <c r="J36" s="128"/>
      <c r="K36" s="128"/>
      <c r="L36" s="128"/>
      <c r="M36" s="128"/>
      <c r="N36" s="128"/>
      <c r="O36" s="128"/>
      <c r="P36" s="128"/>
      <c r="Q36" s="128"/>
      <c r="R36" s="128"/>
    </row>
    <row r="37" spans="1:38" s="1" customFormat="1" x14ac:dyDescent="0.2">
      <c r="A37" s="168"/>
      <c r="B37" s="247"/>
      <c r="C37" s="248"/>
      <c r="D37" s="248"/>
      <c r="E37" s="248"/>
      <c r="F37" s="248"/>
      <c r="G37" s="248"/>
      <c r="H37" s="248"/>
      <c r="I37" s="248"/>
      <c r="J37" s="248"/>
      <c r="K37" s="248"/>
      <c r="L37" s="248"/>
      <c r="M37" s="248"/>
      <c r="N37" s="248"/>
      <c r="O37" s="248"/>
      <c r="P37" s="249"/>
      <c r="Q37" s="18"/>
      <c r="R37" s="18"/>
      <c r="S37" s="168"/>
      <c r="T37" s="168"/>
      <c r="U37" s="168"/>
      <c r="V37" s="168"/>
      <c r="W37" s="168"/>
      <c r="X37" s="168"/>
      <c r="Y37" s="168"/>
      <c r="Z37" s="168"/>
      <c r="AA37" s="168"/>
      <c r="AB37" s="168"/>
      <c r="AC37" s="168"/>
      <c r="AD37" s="168"/>
      <c r="AE37" s="168"/>
      <c r="AF37" s="168"/>
      <c r="AG37" s="168"/>
      <c r="AH37" s="168"/>
      <c r="AI37" s="168"/>
      <c r="AJ37" s="168"/>
      <c r="AK37" s="168"/>
      <c r="AL37" s="168"/>
    </row>
    <row r="38" spans="1:38" s="1" customFormat="1" x14ac:dyDescent="0.2">
      <c r="A38" s="168"/>
      <c r="B38" s="250"/>
      <c r="C38" s="251"/>
      <c r="D38" s="251"/>
      <c r="E38" s="251"/>
      <c r="F38" s="251"/>
      <c r="G38" s="251"/>
      <c r="H38" s="251"/>
      <c r="I38" s="251"/>
      <c r="J38" s="251"/>
      <c r="K38" s="251"/>
      <c r="L38" s="251"/>
      <c r="M38" s="251"/>
      <c r="N38" s="251"/>
      <c r="O38" s="251"/>
      <c r="P38" s="252"/>
      <c r="Q38" s="18"/>
      <c r="R38" s="18"/>
      <c r="S38" s="168"/>
      <c r="T38" s="168"/>
      <c r="U38" s="168"/>
      <c r="V38" s="168"/>
      <c r="W38" s="168"/>
      <c r="X38" s="168"/>
      <c r="Y38" s="168"/>
      <c r="Z38" s="168"/>
      <c r="AA38" s="168"/>
      <c r="AB38" s="168"/>
      <c r="AC38" s="168"/>
      <c r="AD38" s="168"/>
      <c r="AE38" s="168"/>
      <c r="AF38" s="168"/>
      <c r="AG38" s="168"/>
      <c r="AH38" s="168"/>
      <c r="AI38" s="168"/>
      <c r="AJ38" s="168"/>
      <c r="AK38" s="168"/>
      <c r="AL38" s="168"/>
    </row>
    <row r="39" spans="1:38" s="1" customFormat="1" x14ac:dyDescent="0.2">
      <c r="A39" s="168"/>
      <c r="B39" s="250"/>
      <c r="C39" s="251"/>
      <c r="D39" s="251"/>
      <c r="E39" s="251"/>
      <c r="F39" s="251"/>
      <c r="G39" s="251"/>
      <c r="H39" s="251"/>
      <c r="I39" s="251"/>
      <c r="J39" s="251"/>
      <c r="K39" s="251"/>
      <c r="L39" s="251"/>
      <c r="M39" s="251"/>
      <c r="N39" s="251"/>
      <c r="O39" s="251"/>
      <c r="P39" s="252"/>
      <c r="Q39" s="18"/>
      <c r="R39" s="18"/>
      <c r="S39" s="168"/>
      <c r="T39" s="168"/>
      <c r="U39" s="168"/>
      <c r="V39" s="168"/>
      <c r="W39" s="168"/>
      <c r="X39" s="168"/>
      <c r="Y39" s="168"/>
      <c r="Z39" s="168"/>
      <c r="AA39" s="168"/>
      <c r="AB39" s="168"/>
      <c r="AC39" s="168"/>
      <c r="AD39" s="168"/>
      <c r="AE39" s="168"/>
      <c r="AF39" s="168"/>
      <c r="AG39" s="168"/>
      <c r="AH39" s="168"/>
      <c r="AI39" s="168"/>
      <c r="AJ39" s="168"/>
      <c r="AK39" s="168"/>
      <c r="AL39" s="168"/>
    </row>
    <row r="40" spans="1:38" s="1" customFormat="1" x14ac:dyDescent="0.2">
      <c r="A40" s="168"/>
      <c r="B40" s="250"/>
      <c r="C40" s="251"/>
      <c r="D40" s="251"/>
      <c r="E40" s="251"/>
      <c r="F40" s="251"/>
      <c r="G40" s="251"/>
      <c r="H40" s="251"/>
      <c r="I40" s="251"/>
      <c r="J40" s="251"/>
      <c r="K40" s="251"/>
      <c r="L40" s="251"/>
      <c r="M40" s="251"/>
      <c r="N40" s="251"/>
      <c r="O40" s="251"/>
      <c r="P40" s="252"/>
      <c r="Q40" s="18"/>
      <c r="R40" s="18"/>
      <c r="S40" s="168"/>
      <c r="T40" s="168"/>
      <c r="U40" s="168"/>
      <c r="V40" s="168"/>
      <c r="W40" s="168"/>
      <c r="X40" s="168"/>
      <c r="Y40" s="168"/>
      <c r="Z40" s="168"/>
      <c r="AA40" s="168"/>
      <c r="AB40" s="168"/>
      <c r="AC40" s="168"/>
      <c r="AD40" s="168"/>
      <c r="AE40" s="168"/>
      <c r="AF40" s="168"/>
      <c r="AG40" s="168"/>
      <c r="AH40" s="168"/>
      <c r="AI40" s="168"/>
      <c r="AJ40" s="168"/>
      <c r="AK40" s="168"/>
      <c r="AL40" s="168"/>
    </row>
    <row r="41" spans="1:38" s="1" customFormat="1" x14ac:dyDescent="0.2">
      <c r="A41" s="168"/>
      <c r="B41" s="250"/>
      <c r="C41" s="251"/>
      <c r="D41" s="251"/>
      <c r="E41" s="251"/>
      <c r="F41" s="251"/>
      <c r="G41" s="251"/>
      <c r="H41" s="251"/>
      <c r="I41" s="251"/>
      <c r="J41" s="251"/>
      <c r="K41" s="251"/>
      <c r="L41" s="251"/>
      <c r="M41" s="251"/>
      <c r="N41" s="251"/>
      <c r="O41" s="251"/>
      <c r="P41" s="252"/>
      <c r="Q41" s="18"/>
      <c r="R41" s="18"/>
      <c r="S41" s="168"/>
      <c r="T41" s="168"/>
      <c r="U41" s="168"/>
      <c r="V41" s="168"/>
      <c r="W41" s="168"/>
      <c r="X41" s="168"/>
      <c r="Y41" s="168"/>
      <c r="Z41" s="168"/>
      <c r="AA41" s="168"/>
      <c r="AB41" s="168"/>
      <c r="AC41" s="168"/>
      <c r="AD41" s="168"/>
      <c r="AE41" s="168"/>
      <c r="AF41" s="168"/>
      <c r="AG41" s="168"/>
      <c r="AH41" s="168"/>
      <c r="AI41" s="168"/>
      <c r="AJ41" s="168"/>
      <c r="AK41" s="168"/>
      <c r="AL41" s="168"/>
    </row>
    <row r="42" spans="1:38" s="1" customFormat="1" x14ac:dyDescent="0.2">
      <c r="A42" s="168"/>
      <c r="B42" s="253"/>
      <c r="C42" s="254"/>
      <c r="D42" s="254"/>
      <c r="E42" s="254"/>
      <c r="F42" s="254"/>
      <c r="G42" s="254"/>
      <c r="H42" s="254"/>
      <c r="I42" s="254"/>
      <c r="J42" s="254"/>
      <c r="K42" s="254"/>
      <c r="L42" s="254"/>
      <c r="M42" s="254"/>
      <c r="N42" s="254"/>
      <c r="O42" s="254"/>
      <c r="P42" s="255"/>
      <c r="Q42" s="168"/>
      <c r="R42" s="168"/>
      <c r="S42" s="168"/>
      <c r="T42" s="168"/>
      <c r="U42" s="168"/>
      <c r="V42" s="168"/>
      <c r="W42" s="168"/>
      <c r="X42" s="168"/>
      <c r="Y42" s="168"/>
      <c r="Z42" s="168"/>
      <c r="AA42" s="168"/>
      <c r="AB42" s="168"/>
      <c r="AC42" s="168"/>
      <c r="AD42" s="168"/>
      <c r="AE42" s="168"/>
      <c r="AF42" s="168"/>
      <c r="AG42" s="168"/>
      <c r="AH42" s="168"/>
      <c r="AI42" s="168"/>
      <c r="AJ42" s="168"/>
      <c r="AK42" s="168"/>
      <c r="AL42" s="168"/>
    </row>
    <row r="43" spans="1:38" s="168" customFormat="1" x14ac:dyDescent="0.2">
      <c r="B43" s="184"/>
    </row>
    <row r="44" spans="1:38" s="128" customFormat="1" x14ac:dyDescent="0.2">
      <c r="B44" s="162"/>
    </row>
    <row r="45" spans="1:38" s="128" customFormat="1" x14ac:dyDescent="0.2">
      <c r="B45" s="162"/>
    </row>
    <row r="46" spans="1:38" s="128" customFormat="1" x14ac:dyDescent="0.2">
      <c r="B46" s="162"/>
    </row>
    <row r="47" spans="1:38" s="128" customFormat="1" x14ac:dyDescent="0.2">
      <c r="B47" s="162"/>
    </row>
    <row r="48" spans="1:38" s="128" customFormat="1" x14ac:dyDescent="0.2">
      <c r="B48" s="162"/>
    </row>
    <row r="49" spans="2:2" s="128" customFormat="1" x14ac:dyDescent="0.2">
      <c r="B49" s="162"/>
    </row>
    <row r="50" spans="2:2" s="128" customFormat="1" x14ac:dyDescent="0.2">
      <c r="B50" s="162"/>
    </row>
    <row r="51" spans="2:2" s="128" customFormat="1" x14ac:dyDescent="0.2">
      <c r="B51" s="162"/>
    </row>
    <row r="52" spans="2:2" s="128" customFormat="1" x14ac:dyDescent="0.2">
      <c r="B52" s="162"/>
    </row>
    <row r="53" spans="2:2" s="128" customFormat="1" x14ac:dyDescent="0.2">
      <c r="B53" s="162"/>
    </row>
    <row r="54" spans="2:2" s="128" customFormat="1" x14ac:dyDescent="0.2">
      <c r="B54" s="162"/>
    </row>
    <row r="55" spans="2:2" s="128" customFormat="1" x14ac:dyDescent="0.2">
      <c r="B55" s="162"/>
    </row>
    <row r="56" spans="2:2" s="128" customFormat="1" x14ac:dyDescent="0.2">
      <c r="B56" s="162"/>
    </row>
    <row r="57" spans="2:2" s="128" customFormat="1" x14ac:dyDescent="0.2">
      <c r="B57" s="162"/>
    </row>
    <row r="58" spans="2:2" s="128" customFormat="1" x14ac:dyDescent="0.2">
      <c r="B58" s="162"/>
    </row>
    <row r="59" spans="2:2" s="128" customFormat="1" x14ac:dyDescent="0.2">
      <c r="B59" s="162"/>
    </row>
    <row r="60" spans="2:2" s="128" customFormat="1" x14ac:dyDescent="0.2">
      <c r="B60" s="162"/>
    </row>
    <row r="61" spans="2:2" s="128" customFormat="1" x14ac:dyDescent="0.2">
      <c r="B61" s="162"/>
    </row>
    <row r="62" spans="2:2" s="128" customFormat="1" x14ac:dyDescent="0.2">
      <c r="B62" s="162"/>
    </row>
    <row r="63" spans="2:2" s="128" customFormat="1" x14ac:dyDescent="0.2">
      <c r="B63" s="162"/>
    </row>
    <row r="64" spans="2:2" s="128" customFormat="1" x14ac:dyDescent="0.2">
      <c r="B64" s="162"/>
    </row>
    <row r="65" spans="2:2" s="128" customFormat="1" x14ac:dyDescent="0.2">
      <c r="B65" s="162"/>
    </row>
    <row r="66" spans="2:2" s="128" customFormat="1" x14ac:dyDescent="0.2">
      <c r="B66" s="162"/>
    </row>
    <row r="67" spans="2:2" s="128" customFormat="1" x14ac:dyDescent="0.2">
      <c r="B67" s="162"/>
    </row>
    <row r="68" spans="2:2" s="128" customFormat="1" x14ac:dyDescent="0.2">
      <c r="B68" s="162"/>
    </row>
    <row r="69" spans="2:2" s="128" customFormat="1" x14ac:dyDescent="0.2">
      <c r="B69" s="162"/>
    </row>
    <row r="70" spans="2:2" s="128" customFormat="1" x14ac:dyDescent="0.2">
      <c r="B70" s="162"/>
    </row>
    <row r="71" spans="2:2" s="128" customFormat="1" x14ac:dyDescent="0.2">
      <c r="B71" s="162"/>
    </row>
    <row r="72" spans="2:2" s="128" customFormat="1" x14ac:dyDescent="0.2">
      <c r="B72" s="162"/>
    </row>
    <row r="73" spans="2:2" s="128" customFormat="1" x14ac:dyDescent="0.2">
      <c r="B73" s="162"/>
    </row>
    <row r="74" spans="2:2" s="128" customFormat="1" x14ac:dyDescent="0.2">
      <c r="B74" s="162"/>
    </row>
    <row r="75" spans="2:2" s="128" customFormat="1" x14ac:dyDescent="0.2">
      <c r="B75" s="162"/>
    </row>
    <row r="76" spans="2:2" s="128" customFormat="1" x14ac:dyDescent="0.2">
      <c r="B76" s="162"/>
    </row>
    <row r="77" spans="2:2" s="128" customFormat="1" x14ac:dyDescent="0.2">
      <c r="B77" s="162"/>
    </row>
    <row r="78" spans="2:2" s="128" customFormat="1" x14ac:dyDescent="0.2">
      <c r="B78" s="162"/>
    </row>
    <row r="79" spans="2:2" s="128" customFormat="1" x14ac:dyDescent="0.2">
      <c r="B79" s="162"/>
    </row>
    <row r="80" spans="2:2" s="128" customFormat="1" x14ac:dyDescent="0.2">
      <c r="B80" s="162"/>
    </row>
    <row r="81" spans="2:2" s="128" customFormat="1" x14ac:dyDescent="0.2">
      <c r="B81" s="162"/>
    </row>
    <row r="82" spans="2:2" s="128" customFormat="1" x14ac:dyDescent="0.2">
      <c r="B82" s="162"/>
    </row>
    <row r="83" spans="2:2" s="128" customFormat="1" x14ac:dyDescent="0.2">
      <c r="B83" s="162"/>
    </row>
    <row r="84" spans="2:2" s="128" customFormat="1" x14ac:dyDescent="0.2">
      <c r="B84" s="162"/>
    </row>
    <row r="85" spans="2:2" s="128" customFormat="1" x14ac:dyDescent="0.2">
      <c r="B85" s="162"/>
    </row>
    <row r="86" spans="2:2" s="128" customFormat="1" x14ac:dyDescent="0.2">
      <c r="B86" s="162"/>
    </row>
    <row r="87" spans="2:2" s="128" customFormat="1" x14ac:dyDescent="0.2">
      <c r="B87" s="162"/>
    </row>
    <row r="88" spans="2:2" s="128" customFormat="1" x14ac:dyDescent="0.2">
      <c r="B88" s="162"/>
    </row>
    <row r="89" spans="2:2" s="128" customFormat="1" x14ac:dyDescent="0.2">
      <c r="B89" s="162"/>
    </row>
    <row r="90" spans="2:2" s="128" customFormat="1" x14ac:dyDescent="0.2">
      <c r="B90" s="162"/>
    </row>
    <row r="91" spans="2:2" s="128" customFormat="1" x14ac:dyDescent="0.2">
      <c r="B91" s="162"/>
    </row>
    <row r="92" spans="2:2" s="128" customFormat="1" x14ac:dyDescent="0.2">
      <c r="B92" s="162"/>
    </row>
    <row r="93" spans="2:2" s="128" customFormat="1" x14ac:dyDescent="0.2">
      <c r="B93" s="162"/>
    </row>
    <row r="94" spans="2:2" s="128" customFormat="1" x14ac:dyDescent="0.2">
      <c r="B94" s="162"/>
    </row>
    <row r="95" spans="2:2" s="128" customFormat="1" x14ac:dyDescent="0.2">
      <c r="B95" s="162"/>
    </row>
    <row r="96" spans="2:2" s="128" customFormat="1" x14ac:dyDescent="0.2">
      <c r="B96" s="162"/>
    </row>
    <row r="97" spans="2:2" s="128" customFormat="1" x14ac:dyDescent="0.2">
      <c r="B97" s="162"/>
    </row>
    <row r="98" spans="2:2" s="128" customFormat="1" x14ac:dyDescent="0.2">
      <c r="B98" s="162"/>
    </row>
    <row r="99" spans="2:2" s="128" customFormat="1" x14ac:dyDescent="0.2">
      <c r="B99" s="162"/>
    </row>
    <row r="100" spans="2:2" s="128" customFormat="1" x14ac:dyDescent="0.2">
      <c r="B100" s="162"/>
    </row>
    <row r="101" spans="2:2" s="128" customFormat="1" x14ac:dyDescent="0.2">
      <c r="B101" s="162"/>
    </row>
    <row r="102" spans="2:2" s="128" customFormat="1" x14ac:dyDescent="0.2">
      <c r="B102" s="162"/>
    </row>
    <row r="103" spans="2:2" s="128" customFormat="1" x14ac:dyDescent="0.2">
      <c r="B103" s="162"/>
    </row>
    <row r="104" spans="2:2" s="128" customFormat="1" x14ac:dyDescent="0.2">
      <c r="B104" s="162"/>
    </row>
    <row r="105" spans="2:2" s="128" customFormat="1" x14ac:dyDescent="0.2">
      <c r="B105" s="162"/>
    </row>
    <row r="106" spans="2:2" s="128" customFormat="1" x14ac:dyDescent="0.2">
      <c r="B106" s="162"/>
    </row>
    <row r="107" spans="2:2" s="128" customFormat="1" x14ac:dyDescent="0.2">
      <c r="B107" s="162"/>
    </row>
    <row r="108" spans="2:2" s="128" customFormat="1" x14ac:dyDescent="0.2">
      <c r="B108" s="162"/>
    </row>
    <row r="109" spans="2:2" s="128" customFormat="1" x14ac:dyDescent="0.2">
      <c r="B109" s="162"/>
    </row>
    <row r="110" spans="2:2" s="128" customFormat="1" x14ac:dyDescent="0.2">
      <c r="B110" s="162"/>
    </row>
    <row r="111" spans="2:2" s="128" customFormat="1" x14ac:dyDescent="0.2">
      <c r="B111" s="162"/>
    </row>
    <row r="112" spans="2:2" s="128" customFormat="1" x14ac:dyDescent="0.2">
      <c r="B112" s="162"/>
    </row>
    <row r="113" spans="2:2" s="128" customFormat="1" x14ac:dyDescent="0.2">
      <c r="B113" s="162"/>
    </row>
    <row r="114" spans="2:2" s="128" customFormat="1" x14ac:dyDescent="0.2">
      <c r="B114" s="162"/>
    </row>
    <row r="115" spans="2:2" s="128" customFormat="1" x14ac:dyDescent="0.2">
      <c r="B115" s="162"/>
    </row>
    <row r="116" spans="2:2" s="128" customFormat="1" x14ac:dyDescent="0.2">
      <c r="B116" s="162"/>
    </row>
    <row r="117" spans="2:2" s="128" customFormat="1" x14ac:dyDescent="0.2">
      <c r="B117" s="162"/>
    </row>
    <row r="118" spans="2:2" s="128" customFormat="1" x14ac:dyDescent="0.2">
      <c r="B118" s="162"/>
    </row>
    <row r="119" spans="2:2" s="128" customFormat="1" x14ac:dyDescent="0.2">
      <c r="B119" s="162"/>
    </row>
    <row r="120" spans="2:2" s="128" customFormat="1" x14ac:dyDescent="0.2">
      <c r="B120" s="162"/>
    </row>
    <row r="121" spans="2:2" s="128" customFormat="1" x14ac:dyDescent="0.2">
      <c r="B121" s="162"/>
    </row>
    <row r="122" spans="2:2" s="128" customFormat="1" x14ac:dyDescent="0.2">
      <c r="B122" s="162"/>
    </row>
    <row r="123" spans="2:2" s="128" customFormat="1" x14ac:dyDescent="0.2">
      <c r="B123" s="162"/>
    </row>
    <row r="124" spans="2:2" s="128" customFormat="1" x14ac:dyDescent="0.2">
      <c r="B124" s="162"/>
    </row>
    <row r="125" spans="2:2" s="128" customFormat="1" x14ac:dyDescent="0.2">
      <c r="B125" s="162"/>
    </row>
    <row r="126" spans="2:2" s="128" customFormat="1" x14ac:dyDescent="0.2">
      <c r="B126" s="162"/>
    </row>
    <row r="127" spans="2:2" s="128" customFormat="1" x14ac:dyDescent="0.2">
      <c r="B127" s="162"/>
    </row>
    <row r="128" spans="2:2" s="128" customFormat="1" x14ac:dyDescent="0.2">
      <c r="B128" s="162"/>
    </row>
    <row r="129" spans="2:2" s="128" customFormat="1" x14ac:dyDescent="0.2">
      <c r="B129" s="162"/>
    </row>
    <row r="130" spans="2:2" s="128" customFormat="1" x14ac:dyDescent="0.2">
      <c r="B130" s="162"/>
    </row>
    <row r="131" spans="2:2" s="128" customFormat="1" x14ac:dyDescent="0.2">
      <c r="B131" s="162"/>
    </row>
    <row r="132" spans="2:2" s="128" customFormat="1" x14ac:dyDescent="0.2">
      <c r="B132" s="162"/>
    </row>
    <row r="133" spans="2:2" s="128" customFormat="1" x14ac:dyDescent="0.2">
      <c r="B133" s="162"/>
    </row>
    <row r="134" spans="2:2" s="128" customFormat="1" x14ac:dyDescent="0.2">
      <c r="B134" s="162"/>
    </row>
    <row r="135" spans="2:2" s="128" customFormat="1" x14ac:dyDescent="0.2">
      <c r="B135" s="162"/>
    </row>
    <row r="136" spans="2:2" s="128" customFormat="1" x14ac:dyDescent="0.2">
      <c r="B136" s="162"/>
    </row>
    <row r="137" spans="2:2" s="128" customFormat="1" x14ac:dyDescent="0.2">
      <c r="B137" s="162"/>
    </row>
    <row r="138" spans="2:2" s="128" customFormat="1" x14ac:dyDescent="0.2">
      <c r="B138" s="162"/>
    </row>
    <row r="139" spans="2:2" s="128" customFormat="1" x14ac:dyDescent="0.2">
      <c r="B139" s="162"/>
    </row>
    <row r="140" spans="2:2" s="128" customFormat="1" x14ac:dyDescent="0.2">
      <c r="B140" s="162"/>
    </row>
    <row r="141" spans="2:2" s="128" customFormat="1" x14ac:dyDescent="0.2">
      <c r="B141" s="162"/>
    </row>
    <row r="142" spans="2:2" s="128" customFormat="1" x14ac:dyDescent="0.2">
      <c r="B142" s="162"/>
    </row>
    <row r="143" spans="2:2" s="128" customFormat="1" x14ac:dyDescent="0.2">
      <c r="B143" s="162"/>
    </row>
    <row r="144" spans="2:2" s="128" customFormat="1" x14ac:dyDescent="0.2">
      <c r="B144" s="162"/>
    </row>
    <row r="145" spans="2:2" s="128" customFormat="1" x14ac:dyDescent="0.2">
      <c r="B145" s="162"/>
    </row>
    <row r="146" spans="2:2" s="128" customFormat="1" x14ac:dyDescent="0.2">
      <c r="B146" s="162"/>
    </row>
    <row r="147" spans="2:2" s="128" customFormat="1" x14ac:dyDescent="0.2">
      <c r="B147" s="162"/>
    </row>
    <row r="148" spans="2:2" s="128" customFormat="1" x14ac:dyDescent="0.2">
      <c r="B148" s="162"/>
    </row>
    <row r="149" spans="2:2" s="128" customFormat="1" x14ac:dyDescent="0.2">
      <c r="B149" s="162"/>
    </row>
    <row r="150" spans="2:2" s="128" customFormat="1" x14ac:dyDescent="0.2">
      <c r="B150" s="162"/>
    </row>
  </sheetData>
  <mergeCells count="35">
    <mergeCell ref="B37:P42"/>
    <mergeCell ref="B26:B27"/>
    <mergeCell ref="C26:F26"/>
    <mergeCell ref="G26:H27"/>
    <mergeCell ref="C27:D27"/>
    <mergeCell ref="E27:F27"/>
    <mergeCell ref="C33:D33"/>
    <mergeCell ref="E33:F33"/>
    <mergeCell ref="G33:H33"/>
    <mergeCell ref="C29:D29"/>
    <mergeCell ref="E29:F29"/>
    <mergeCell ref="G29:H29"/>
    <mergeCell ref="G28:H28"/>
    <mergeCell ref="C31:D31"/>
    <mergeCell ref="E31:F31"/>
    <mergeCell ref="G31:H31"/>
    <mergeCell ref="C5:D5"/>
    <mergeCell ref="E5:F5"/>
    <mergeCell ref="G5:H5"/>
    <mergeCell ref="C28:D28"/>
    <mergeCell ref="E28:F28"/>
    <mergeCell ref="C6:D6"/>
    <mergeCell ref="E6:F6"/>
    <mergeCell ref="G6:H6"/>
    <mergeCell ref="C20:P20"/>
    <mergeCell ref="O6:P6"/>
    <mergeCell ref="K6:L6"/>
    <mergeCell ref="M6:N6"/>
    <mergeCell ref="G30:H30"/>
    <mergeCell ref="C32:D32"/>
    <mergeCell ref="E32:F32"/>
    <mergeCell ref="G32:H32"/>
    <mergeCell ref="I6:J6"/>
    <mergeCell ref="C30:D30"/>
    <mergeCell ref="E30:F30"/>
  </mergeCells>
  <phoneticPr fontId="2" type="noConversion"/>
  <dataValidations count="1">
    <dataValidation type="list" allowBlank="1" showInputMessage="1" showErrorMessage="1" sqref="P22" xr:uid="{00000000-0002-0000-0100-000000000000}">
      <formula1>"oui,non"</formula1>
    </dataValidation>
  </dataValidations>
  <pageMargins left="0.78740157499999996" right="0.78740157499999996" top="0.984251969" bottom="0.984251969" header="0.4921259845" footer="0.4921259845"/>
  <pageSetup paperSize="9" scale="53"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6B324-A8AF-4762-93D3-01FD3907C3EE}">
  <dimension ref="A1:CP80"/>
  <sheetViews>
    <sheetView showZeros="0" workbookViewId="0">
      <selection activeCell="D24" sqref="D24"/>
    </sheetView>
  </sheetViews>
  <sheetFormatPr baseColWidth="10" defaultRowHeight="12.75" x14ac:dyDescent="0.2"/>
  <cols>
    <col min="1" max="1" width="34.140625" customWidth="1"/>
    <col min="10" max="94" width="10.85546875" style="128"/>
  </cols>
  <sheetData>
    <row r="1" spans="1:10" s="128" customFormat="1" ht="15.75" x14ac:dyDescent="0.25">
      <c r="A1" s="185" t="s">
        <v>20</v>
      </c>
      <c r="B1" s="170"/>
      <c r="C1" s="170"/>
      <c r="D1" s="170"/>
      <c r="E1" s="170"/>
      <c r="F1" s="170"/>
      <c r="G1" s="170"/>
      <c r="H1" s="170"/>
      <c r="I1" s="186"/>
      <c r="J1" s="170"/>
    </row>
    <row r="2" spans="1:10" s="128" customFormat="1" ht="15.75" x14ac:dyDescent="0.25">
      <c r="A2" s="179"/>
      <c r="B2" s="170"/>
      <c r="C2" s="170"/>
      <c r="D2" s="170"/>
      <c r="E2" s="170"/>
      <c r="F2" s="170"/>
      <c r="G2" s="170"/>
      <c r="H2" s="170"/>
      <c r="I2" s="170"/>
      <c r="J2" s="170"/>
    </row>
    <row r="3" spans="1:10" s="128" customFormat="1" ht="15.75" x14ac:dyDescent="0.25">
      <c r="A3" s="187" t="s">
        <v>0</v>
      </c>
      <c r="B3" s="187">
        <v>2021</v>
      </c>
      <c r="C3" s="187">
        <v>2022</v>
      </c>
      <c r="D3" s="187">
        <v>2023</v>
      </c>
      <c r="E3" s="187">
        <v>2024</v>
      </c>
      <c r="F3" s="187">
        <v>2025</v>
      </c>
      <c r="G3" s="187">
        <v>2026</v>
      </c>
      <c r="H3" s="285" t="s">
        <v>12</v>
      </c>
      <c r="I3" s="285"/>
      <c r="J3" s="170"/>
    </row>
    <row r="4" spans="1:10" ht="15.75" x14ac:dyDescent="0.25">
      <c r="A4" s="125" t="s">
        <v>10</v>
      </c>
      <c r="B4" s="126"/>
      <c r="C4" s="126"/>
      <c r="D4" s="126"/>
      <c r="E4" s="126"/>
      <c r="F4" s="126"/>
      <c r="G4" s="126"/>
      <c r="H4" s="283">
        <f>SUM(B4:G4)</f>
        <v>0</v>
      </c>
      <c r="I4" s="283"/>
      <c r="J4" s="170"/>
    </row>
    <row r="5" spans="1:10" ht="15.75" x14ac:dyDescent="0.25">
      <c r="A5" s="125" t="s">
        <v>11</v>
      </c>
      <c r="B5" s="127"/>
      <c r="C5" s="127"/>
      <c r="D5" s="127"/>
      <c r="E5" s="127"/>
      <c r="F5" s="127"/>
      <c r="G5" s="127"/>
      <c r="H5" s="283">
        <f>SUM(B5:G5)</f>
        <v>0</v>
      </c>
      <c r="I5" s="283"/>
      <c r="J5" s="170"/>
    </row>
    <row r="6" spans="1:10" s="128" customFormat="1" ht="15.75" x14ac:dyDescent="0.25">
      <c r="A6" s="188"/>
      <c r="B6" s="170"/>
      <c r="C6" s="170"/>
      <c r="D6" s="170"/>
      <c r="E6" s="170"/>
      <c r="F6" s="170"/>
      <c r="G6" s="170"/>
      <c r="H6" s="170"/>
      <c r="I6" s="170"/>
      <c r="J6" s="170"/>
    </row>
    <row r="7" spans="1:10" s="128" customFormat="1" ht="15.75" x14ac:dyDescent="0.25">
      <c r="A7" s="189"/>
      <c r="B7" s="284" t="s">
        <v>28</v>
      </c>
      <c r="C7" s="284"/>
      <c r="D7" s="284"/>
      <c r="E7" s="284"/>
      <c r="F7" s="284"/>
      <c r="G7" s="284"/>
      <c r="H7" s="284"/>
      <c r="I7" s="284"/>
      <c r="J7" s="170"/>
    </row>
    <row r="8" spans="1:10" s="128" customFormat="1" x14ac:dyDescent="0.2">
      <c r="A8" s="162"/>
      <c r="B8" s="284"/>
      <c r="C8" s="284"/>
      <c r="D8" s="284"/>
      <c r="E8" s="284"/>
      <c r="F8" s="284"/>
      <c r="G8" s="284"/>
      <c r="H8" s="284"/>
      <c r="I8" s="284"/>
    </row>
    <row r="9" spans="1:10" s="128" customFormat="1" x14ac:dyDescent="0.2">
      <c r="A9" s="162"/>
      <c r="B9" s="284"/>
      <c r="C9" s="284"/>
      <c r="D9" s="284"/>
      <c r="E9" s="284"/>
      <c r="F9" s="284"/>
      <c r="G9" s="284"/>
      <c r="H9" s="284"/>
      <c r="I9" s="284"/>
    </row>
    <row r="10" spans="1:10" s="128" customFormat="1" x14ac:dyDescent="0.2"/>
    <row r="11" spans="1:10" s="128" customFormat="1" x14ac:dyDescent="0.2"/>
    <row r="12" spans="1:10" s="128" customFormat="1" x14ac:dyDescent="0.2"/>
    <row r="13" spans="1:10" s="128" customFormat="1" x14ac:dyDescent="0.2"/>
    <row r="14" spans="1:10" s="128" customFormat="1" x14ac:dyDescent="0.2"/>
    <row r="15" spans="1:10" s="128" customFormat="1" x14ac:dyDescent="0.2"/>
    <row r="16" spans="1:10" s="128" customFormat="1" x14ac:dyDescent="0.2"/>
    <row r="17" s="128" customFormat="1" x14ac:dyDescent="0.2"/>
    <row r="18" s="128" customFormat="1" x14ac:dyDescent="0.2"/>
    <row r="19" s="128" customFormat="1" x14ac:dyDescent="0.2"/>
    <row r="20" s="128" customFormat="1" x14ac:dyDescent="0.2"/>
    <row r="21" s="128" customFormat="1" x14ac:dyDescent="0.2"/>
    <row r="22" s="128" customFormat="1" x14ac:dyDescent="0.2"/>
    <row r="23" s="128" customFormat="1" x14ac:dyDescent="0.2"/>
    <row r="24" s="128" customFormat="1" x14ac:dyDescent="0.2"/>
    <row r="25" s="128" customFormat="1" x14ac:dyDescent="0.2"/>
    <row r="26" s="128" customFormat="1" x14ac:dyDescent="0.2"/>
    <row r="27" s="128" customFormat="1" x14ac:dyDescent="0.2"/>
    <row r="28" s="128" customFormat="1" x14ac:dyDescent="0.2"/>
    <row r="29" s="128" customFormat="1" x14ac:dyDescent="0.2"/>
    <row r="30" s="128" customFormat="1" x14ac:dyDescent="0.2"/>
    <row r="31" s="128" customFormat="1" x14ac:dyDescent="0.2"/>
    <row r="32" s="128" customFormat="1" x14ac:dyDescent="0.2"/>
    <row r="33" s="128" customFormat="1" x14ac:dyDescent="0.2"/>
    <row r="34" s="128" customFormat="1" x14ac:dyDescent="0.2"/>
    <row r="35" s="128" customFormat="1" x14ac:dyDescent="0.2"/>
    <row r="36" s="128" customFormat="1" x14ac:dyDescent="0.2"/>
    <row r="37" s="128" customFormat="1" x14ac:dyDescent="0.2"/>
    <row r="38" s="128" customFormat="1" x14ac:dyDescent="0.2"/>
    <row r="39" s="128" customFormat="1" x14ac:dyDescent="0.2"/>
    <row r="40" s="128" customFormat="1" x14ac:dyDescent="0.2"/>
    <row r="41" s="128" customFormat="1" x14ac:dyDescent="0.2"/>
    <row r="42" s="128" customFormat="1" x14ac:dyDescent="0.2"/>
    <row r="43" s="128" customFormat="1" x14ac:dyDescent="0.2"/>
    <row r="44" s="128" customFormat="1" x14ac:dyDescent="0.2"/>
    <row r="45" s="128" customFormat="1" x14ac:dyDescent="0.2"/>
    <row r="46" s="128" customFormat="1" x14ac:dyDescent="0.2"/>
    <row r="47" s="128" customFormat="1" x14ac:dyDescent="0.2"/>
    <row r="48" s="128" customFormat="1" x14ac:dyDescent="0.2"/>
    <row r="49" s="128" customFormat="1" x14ac:dyDescent="0.2"/>
    <row r="50" s="128" customFormat="1" x14ac:dyDescent="0.2"/>
    <row r="51" s="128" customFormat="1" x14ac:dyDescent="0.2"/>
    <row r="52" s="128" customFormat="1" x14ac:dyDescent="0.2"/>
    <row r="53" s="128" customFormat="1" x14ac:dyDescent="0.2"/>
    <row r="54" s="128" customFormat="1" x14ac:dyDescent="0.2"/>
    <row r="55" s="128" customFormat="1" x14ac:dyDescent="0.2"/>
    <row r="56" s="128" customFormat="1" x14ac:dyDescent="0.2"/>
    <row r="57" s="128" customFormat="1" x14ac:dyDescent="0.2"/>
    <row r="58" s="128" customFormat="1" x14ac:dyDescent="0.2"/>
    <row r="59" s="128" customFormat="1" x14ac:dyDescent="0.2"/>
    <row r="60" s="128" customFormat="1" x14ac:dyDescent="0.2"/>
    <row r="61" s="128" customFormat="1" x14ac:dyDescent="0.2"/>
    <row r="62" s="128" customFormat="1" x14ac:dyDescent="0.2"/>
    <row r="63" s="128" customFormat="1" x14ac:dyDescent="0.2"/>
    <row r="64" s="128" customFormat="1" x14ac:dyDescent="0.2"/>
    <row r="65" s="128" customFormat="1" x14ac:dyDescent="0.2"/>
    <row r="66" s="128" customFormat="1" x14ac:dyDescent="0.2"/>
    <row r="67" s="128" customFormat="1" x14ac:dyDescent="0.2"/>
    <row r="68" s="128" customFormat="1" x14ac:dyDescent="0.2"/>
    <row r="69" s="128" customFormat="1" x14ac:dyDescent="0.2"/>
    <row r="70" s="128" customFormat="1" x14ac:dyDescent="0.2"/>
    <row r="71" s="128" customFormat="1" x14ac:dyDescent="0.2"/>
    <row r="72" s="128" customFormat="1" x14ac:dyDescent="0.2"/>
    <row r="73" s="128" customFormat="1" x14ac:dyDescent="0.2"/>
    <row r="74" s="128" customFormat="1" x14ac:dyDescent="0.2"/>
    <row r="75" s="128" customFormat="1" x14ac:dyDescent="0.2"/>
    <row r="76" s="128" customFormat="1" x14ac:dyDescent="0.2"/>
    <row r="77" s="128" customFormat="1" x14ac:dyDescent="0.2"/>
    <row r="78" s="128" customFormat="1" x14ac:dyDescent="0.2"/>
    <row r="79" s="128" customFormat="1" x14ac:dyDescent="0.2"/>
    <row r="80" s="128" customFormat="1" x14ac:dyDescent="0.2"/>
  </sheetData>
  <mergeCells count="4">
    <mergeCell ref="H5:I5"/>
    <mergeCell ref="B7:I9"/>
    <mergeCell ref="H3:I3"/>
    <mergeCell ref="H4:I4"/>
  </mergeCells>
  <dataValidations count="1">
    <dataValidation type="list" allowBlank="1" showInputMessage="1" showErrorMessage="1" sqref="I1" xr:uid="{FC794E4C-7110-4534-BACB-5B0589A7AF37}">
      <formula1>"oui,non"</formula1>
    </dataValidation>
  </dataValidations>
  <pageMargins left="0.7" right="0.7" top="0.75" bottom="0.75" header="0.3" footer="0.3"/>
  <drawing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BC0C9D67694E14DA59F5CE238054420" ma:contentTypeVersion="12" ma:contentTypeDescription="Crée un document." ma:contentTypeScope="" ma:versionID="d28fbcbad5cdffe7d15bcec8ac47a1b1">
  <xsd:schema xmlns:xsd="http://www.w3.org/2001/XMLSchema" xmlns:xs="http://www.w3.org/2001/XMLSchema" xmlns:p="http://schemas.microsoft.com/office/2006/metadata/properties" xmlns:ns3="c1dccc98-db28-4810-959c-f428d2e9558d" xmlns:ns4="e1dfc55d-5ed4-4b8b-9992-0cb093fbf61f" targetNamespace="http://schemas.microsoft.com/office/2006/metadata/properties" ma:root="true" ma:fieldsID="1ad3529b9f96debbc2268455369700f6" ns3:_="" ns4:_="">
    <xsd:import namespace="c1dccc98-db28-4810-959c-f428d2e9558d"/>
    <xsd:import namespace="e1dfc55d-5ed4-4b8b-9992-0cb093fbf61f"/>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4:SharedWithUsers" minOccurs="0"/>
                <xsd:element ref="ns4:SharedWithDetails" minOccurs="0"/>
                <xsd:element ref="ns4:SharingHintHash"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dccc98-db28-4810-959c-f428d2e955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1dfc55d-5ed4-4b8b-9992-0cb093fbf61f"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SharingHintHash" ma:index="18"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67996D5-5258-4FEB-B0F6-2E7DDFACA0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1dccc98-db28-4810-959c-f428d2e9558d"/>
    <ds:schemaRef ds:uri="e1dfc55d-5ed4-4b8b-9992-0cb093fbf6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95BA7C-C1EF-4EA0-A540-157B82417AE1}">
  <ds:schemaRefs>
    <ds:schemaRef ds:uri="http://schemas.microsoft.com/sharepoint/v3/contenttype/forms"/>
  </ds:schemaRefs>
</ds:datastoreItem>
</file>

<file path=customXml/itemProps3.xml><?xml version="1.0" encoding="utf-8"?>
<ds:datastoreItem xmlns:ds="http://schemas.openxmlformats.org/officeDocument/2006/customXml" ds:itemID="{F778D8C5-C66D-4BE1-9D4A-A93244E3B35D}">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Taux 40</vt:lpstr>
      <vt:lpstr>Taux 15</vt:lpstr>
      <vt:lpstr>Taux 7</vt:lpstr>
      <vt:lpstr>ressources</vt:lpstr>
      <vt:lpstr>Tableau récapitulatif </vt:lpstr>
    </vt:vector>
  </TitlesOfParts>
  <Company>Région des Pays de la Loire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sebastien.soullard</dc:creator>
  <cp:lastModifiedBy>BREHIN Sophie</cp:lastModifiedBy>
  <cp:lastPrinted>2019-07-02T09:50:28Z</cp:lastPrinted>
  <dcterms:created xsi:type="dcterms:W3CDTF">2008-03-13T12:48:28Z</dcterms:created>
  <dcterms:modified xsi:type="dcterms:W3CDTF">2023-04-29T09:56:08Z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0x010100FBC0C9D67694E14DA59F5CE238054420</vt:lpwstr>
  </property>
</Properties>
</file>