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N:\12-DT2E\DIR\12_Biodiversité et Littoral\2-Préserver-gérer\4-Espace_agricole_forestier\13-Plan régional en faveur de la HAIE\04- MISE EN OEUVRE\Dispositif - PDL Bocage\01- REGLEMENTS\REGION\Annexes 2025\"/>
    </mc:Choice>
  </mc:AlternateContent>
  <xr:revisionPtr revIDLastSave="0" documentId="13_ncr:1_{A835DE73-F3EB-4AE2-8A96-D56A85E74332}" xr6:coauthVersionLast="47" xr6:coauthVersionMax="47" xr10:uidLastSave="{00000000-0000-0000-0000-000000000000}"/>
  <bookViews>
    <workbookView xWindow="-108" yWindow="-108" windowWidth="23256" windowHeight="12576" activeTab="3" xr2:uid="{A025E721-0F23-45B5-A0B2-590B30700276}"/>
  </bookViews>
  <sheets>
    <sheet name="1. Bénéficiaire(s)" sheetId="1" r:id="rId1"/>
    <sheet name="2. Localisation projet(s)" sheetId="5" r:id="rId2"/>
    <sheet name="3. Projet(s) de gestion durable" sheetId="2" r:id="rId3"/>
    <sheet name="4. Synthèse à signer" sheetId="4" r:id="rId4"/>
    <sheet name="Listes" sheetId="3" state="hidden" r:id="rId5"/>
  </sheets>
  <externalReferences>
    <externalReference r:id="rId6"/>
  </externalReferences>
  <definedNames>
    <definedName name="BénéficiaireOutilGestion" comment="OUI">'3. Projet(s) de gestion durable'!$G$12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 r="G9" i="4" s="1"/>
  <c r="C8" i="4"/>
  <c r="I14" i="2"/>
  <c r="I13" i="2"/>
  <c r="I15" i="2"/>
  <c r="I16" i="2"/>
  <c r="I17" i="2"/>
  <c r="I18" i="2"/>
  <c r="I19" i="2"/>
  <c r="I20" i="2"/>
  <c r="I21" i="2"/>
  <c r="I22" i="2"/>
  <c r="I23" i="2"/>
  <c r="I24" i="2"/>
  <c r="I25" i="2"/>
  <c r="I26" i="2"/>
  <c r="I27" i="2"/>
  <c r="I28" i="2"/>
  <c r="I29" i="2"/>
  <c r="I30" i="2"/>
  <c r="I31" i="2"/>
  <c r="I12" i="2"/>
  <c r="F10" i="4"/>
  <c r="E10" i="4"/>
  <c r="D10" i="4"/>
  <c r="C10" i="4" l="1"/>
  <c r="G8" i="4"/>
  <c r="G10" i="4" s="1"/>
  <c r="E17" i="2" l="1"/>
  <c r="D33" i="2"/>
  <c r="D32" i="2"/>
  <c r="E14" i="2"/>
  <c r="E15" i="2"/>
  <c r="E16" i="2"/>
  <c r="E18" i="2"/>
  <c r="E19" i="2"/>
  <c r="E20" i="2"/>
  <c r="E33" i="2" s="1"/>
  <c r="E21" i="2"/>
  <c r="E32" i="2" s="1"/>
  <c r="E22" i="2"/>
  <c r="E23" i="2"/>
  <c r="E24" i="2"/>
  <c r="E25" i="2"/>
  <c r="E26" i="2"/>
  <c r="E27" i="2"/>
  <c r="E28" i="2"/>
  <c r="E29" i="2"/>
  <c r="E30" i="2"/>
  <c r="E31" i="2"/>
  <c r="F14" i="2"/>
  <c r="F13" i="2"/>
  <c r="F15" i="2"/>
  <c r="F16" i="2"/>
  <c r="F17" i="2"/>
  <c r="F18" i="2"/>
  <c r="F19" i="2"/>
  <c r="F20" i="2"/>
  <c r="F21" i="2"/>
  <c r="F22" i="2"/>
  <c r="F23" i="2"/>
  <c r="F24" i="2"/>
  <c r="F25" i="2"/>
  <c r="F26" i="2"/>
  <c r="F27" i="2"/>
  <c r="F28" i="2"/>
  <c r="F29" i="2"/>
  <c r="F30" i="2"/>
  <c r="F31" i="2"/>
  <c r="F12" i="2"/>
  <c r="I33" i="2" l="1"/>
  <c r="F33" i="2"/>
  <c r="E34" i="2"/>
  <c r="I32" i="2"/>
  <c r="F32" i="2"/>
  <c r="I34" i="2"/>
  <c r="F34" i="2"/>
  <c r="A31" i="2" l="1"/>
  <c r="A30" i="2"/>
  <c r="A29" i="2"/>
  <c r="A28" i="2"/>
  <c r="A27" i="2"/>
  <c r="A26" i="2"/>
  <c r="A25" i="2"/>
  <c r="A24" i="2"/>
  <c r="A23" i="2"/>
  <c r="A22" i="2"/>
  <c r="A21" i="2"/>
  <c r="A20" i="2"/>
  <c r="A19" i="2"/>
  <c r="A18" i="2"/>
  <c r="A17" i="2"/>
  <c r="A16" i="2"/>
  <c r="A15" i="2"/>
  <c r="A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GUILLOTEAU Denis</author>
  </authors>
  <commentList>
    <comment ref="G13" authorId="0" shapeId="0" xr:uid="{EB3D23E6-CE24-426D-A388-134E7CC5EBCA}">
      <text>
        <r>
          <rPr>
            <b/>
            <sz val="8"/>
            <color indexed="81"/>
            <rFont val="Tahoma"/>
            <family val="2"/>
          </rPr>
          <t xml:space="preserve">Renseigner le nom du mandataire.
pour les indivisions fournir le Mandat des co-indivisionnaires </t>
        </r>
      </text>
    </comment>
    <comment ref="G14" authorId="0" shapeId="0" xr:uid="{765D6903-D2BC-4140-A797-2F7E0646C392}">
      <text>
        <r>
          <rPr>
            <b/>
            <sz val="8"/>
            <color indexed="81"/>
            <rFont val="Tahoma"/>
            <family val="2"/>
          </rPr>
          <t xml:space="preserve">Renseigner le nom du mandataire.
pour les indivisions fournir le Mandat des co-indivisionnaires </t>
        </r>
      </text>
    </comment>
    <comment ref="G15" authorId="0" shapeId="0" xr:uid="{DF9CB6A2-F57E-49C1-928D-6A8B5111B2BA}">
      <text>
        <r>
          <rPr>
            <b/>
            <sz val="8"/>
            <color indexed="81"/>
            <rFont val="Tahoma"/>
            <family val="2"/>
          </rPr>
          <t xml:space="preserve">Renseigner le nom du mandataire.
pour les indivisions fournir le Mandat des co-indivisionnaires </t>
        </r>
      </text>
    </comment>
    <comment ref="G16" authorId="0" shapeId="0" xr:uid="{4935B724-AC36-44D6-995E-A89C9F30F354}">
      <text>
        <r>
          <rPr>
            <b/>
            <sz val="8"/>
            <color indexed="81"/>
            <rFont val="Tahoma"/>
            <family val="2"/>
          </rPr>
          <t xml:space="preserve">Renseigner le nom du mandataire.
pour les indivisions fournir le Mandat des co-indivisionnaires </t>
        </r>
      </text>
    </comment>
    <comment ref="G17" authorId="0" shapeId="0" xr:uid="{D510A8B5-644E-4D8F-BB1C-B079C7737B5C}">
      <text>
        <r>
          <rPr>
            <b/>
            <sz val="8"/>
            <color indexed="81"/>
            <rFont val="Tahoma"/>
            <family val="2"/>
          </rPr>
          <t xml:space="preserve">Renseigner le nom du mandataire.
pour les indivisions fournir le Mandat des co-indivisionnaires </t>
        </r>
      </text>
    </comment>
    <comment ref="G18" authorId="0" shapeId="0" xr:uid="{886E3FB7-639A-4F01-BEF4-DD87EF9A7722}">
      <text>
        <r>
          <rPr>
            <b/>
            <sz val="8"/>
            <color indexed="81"/>
            <rFont val="Tahoma"/>
            <family val="2"/>
          </rPr>
          <t xml:space="preserve">Renseigner le nom du mandataire.
pour les indivisions fournir le Mandat des co-indivisionnaires </t>
        </r>
      </text>
    </comment>
    <comment ref="G19" authorId="0" shapeId="0" xr:uid="{65C5F1D7-0D34-45AF-AADF-F7DE34F27755}">
      <text>
        <r>
          <rPr>
            <b/>
            <sz val="8"/>
            <color indexed="81"/>
            <rFont val="Tahoma"/>
            <family val="2"/>
          </rPr>
          <t xml:space="preserve">Renseigner le nom du mandataire.
pour les indivisions fournir le Mandat des co-indivisionnaires </t>
        </r>
      </text>
    </comment>
    <comment ref="G20" authorId="0" shapeId="0" xr:uid="{F8C7851C-A7D2-426A-8E51-2D0A699B607C}">
      <text>
        <r>
          <rPr>
            <b/>
            <sz val="8"/>
            <color indexed="81"/>
            <rFont val="Tahoma"/>
            <family val="2"/>
          </rPr>
          <t xml:space="preserve">Renseigner le nom du mandataire.
pour les indivisions fournir le Mandat des co-indivisionnaires </t>
        </r>
      </text>
    </comment>
    <comment ref="G21" authorId="0" shapeId="0" xr:uid="{C1E84197-667E-407D-BCC9-A6EED723BF88}">
      <text>
        <r>
          <rPr>
            <b/>
            <sz val="8"/>
            <color indexed="81"/>
            <rFont val="Tahoma"/>
            <family val="2"/>
          </rPr>
          <t xml:space="preserve">Renseigner le nom du mandataire.
pour les indivisions fournir le Mandat des co-indivisionnaires </t>
        </r>
      </text>
    </comment>
    <comment ref="G22" authorId="0" shapeId="0" xr:uid="{4F6E5572-C0FF-46B8-9049-BBEE424A3647}">
      <text>
        <r>
          <rPr>
            <b/>
            <sz val="8"/>
            <color indexed="81"/>
            <rFont val="Tahoma"/>
            <family val="2"/>
          </rPr>
          <t xml:space="preserve">Renseigner le nom du mandataire.
pour les indivisions fournir le Mandat des co-indivisionnaires </t>
        </r>
      </text>
    </comment>
    <comment ref="G23" authorId="0" shapeId="0" xr:uid="{61D2C577-642B-4AA2-9C20-59FA7C48ED37}">
      <text>
        <r>
          <rPr>
            <b/>
            <sz val="8"/>
            <color indexed="81"/>
            <rFont val="Tahoma"/>
            <family val="2"/>
          </rPr>
          <t xml:space="preserve">Renseigner le nom du mandataire.
pour les indivisions fournir le Mandat des co-indivisionnaires </t>
        </r>
      </text>
    </comment>
    <comment ref="G24" authorId="0" shapeId="0" xr:uid="{4AD04D9F-A2C0-4DC1-99B3-98011071A1DC}">
      <text>
        <r>
          <rPr>
            <b/>
            <sz val="8"/>
            <color indexed="81"/>
            <rFont val="Tahoma"/>
            <family val="2"/>
          </rPr>
          <t xml:space="preserve">Renseigner le nom du mandataire.
pour les indivisions fournir le Mandat des co-indivisionnaires </t>
        </r>
      </text>
    </comment>
    <comment ref="G25" authorId="0" shapeId="0" xr:uid="{68B7C975-5710-411C-9ECC-109B0A6C898A}">
      <text>
        <r>
          <rPr>
            <b/>
            <sz val="8"/>
            <color indexed="81"/>
            <rFont val="Tahoma"/>
            <family val="2"/>
          </rPr>
          <t xml:space="preserve">Renseigner le nom du mandataire.
pour les indivisions fournir le Mandat des co-indivisionnaires </t>
        </r>
      </text>
    </comment>
    <comment ref="G26" authorId="0" shapeId="0" xr:uid="{9AD05C82-546B-43FD-B915-D12D791D20BF}">
      <text>
        <r>
          <rPr>
            <b/>
            <sz val="8"/>
            <color indexed="81"/>
            <rFont val="Tahoma"/>
            <family val="2"/>
          </rPr>
          <t xml:space="preserve">Renseigner le nom du mandataire.
pour les indivisions fournir le Mandat des co-indivisionnaires </t>
        </r>
      </text>
    </comment>
    <comment ref="G27" authorId="0" shapeId="0" xr:uid="{F4BDF2CC-2CD0-49EF-80B7-AAC4A1A02E63}">
      <text>
        <r>
          <rPr>
            <b/>
            <sz val="8"/>
            <color indexed="81"/>
            <rFont val="Tahoma"/>
            <family val="2"/>
          </rPr>
          <t xml:space="preserve">Renseigner le nom du mandataire.
pour les indivisions fournir le Mandat des co-indivisionnaires </t>
        </r>
      </text>
    </comment>
  </commentList>
</comments>
</file>

<file path=xl/sharedStrings.xml><?xml version="1.0" encoding="utf-8"?>
<sst xmlns="http://schemas.openxmlformats.org/spreadsheetml/2006/main" count="139" uniqueCount="99">
  <si>
    <t>NOM DU PORTEUR :</t>
  </si>
  <si>
    <t>AAP 2025 - PDL BOCAGE</t>
  </si>
  <si>
    <t>Objectif de ce tableau :</t>
  </si>
  <si>
    <t>Commune</t>
  </si>
  <si>
    <t>(Les intitulés des colonnes entre parenthèses indiquent que la donnée n'est pas à fournir obligatoirement)</t>
  </si>
  <si>
    <t xml:space="preserve">Si concerné, vérifier le caractère agricole des parcelles </t>
  </si>
  <si>
    <t>N° ordre</t>
  </si>
  <si>
    <t>N° PACAGE</t>
  </si>
  <si>
    <t>n° SIRET</t>
  </si>
  <si>
    <t>(Adresse)</t>
  </si>
  <si>
    <t>(Code postal)</t>
  </si>
  <si>
    <t>(Téléphone)</t>
  </si>
  <si>
    <t>(Courriel)</t>
  </si>
  <si>
    <t>(Si exploitation, type de production)</t>
  </si>
  <si>
    <t>EARL de la haie</t>
  </si>
  <si>
    <t>Déclarant PAC</t>
  </si>
  <si>
    <t>Mixte (animal et végétal)</t>
  </si>
  <si>
    <t>EXEMPLES</t>
  </si>
  <si>
    <t>La Commune X</t>
  </si>
  <si>
    <t>M.D Platane</t>
  </si>
  <si>
    <t>Cotisants de solidarité MSA</t>
  </si>
  <si>
    <t>Autres cultures</t>
  </si>
  <si>
    <t>SCEA des fruits frais</t>
  </si>
  <si>
    <t>Cotisant chefs d’exploitation MSA</t>
  </si>
  <si>
    <t>Autres herbivores</t>
  </si>
  <si>
    <t>ANNÉE DU PROJET :</t>
  </si>
  <si>
    <t>Identification des bénéficiaires</t>
  </si>
  <si>
    <t>Collecter des données sur les bénéficiaires (indicateurs et statistiques)</t>
  </si>
  <si>
    <t>Nom du bénéficiaire (structure)</t>
  </si>
  <si>
    <t>Statut du bénéficiaire</t>
  </si>
  <si>
    <t>Projet "Outils de gestion durable" - détail par bénéficiaire</t>
  </si>
  <si>
    <t>Identifier chaque investissement de gestion durable des haies et le coût éligible afférent</t>
  </si>
  <si>
    <t>Faire une ligne par outil de gestion durable pour chaque bénéficiaire (PGDH | PGDSAF | PGDH-Partagé)</t>
  </si>
  <si>
    <t>Projet réalisé</t>
  </si>
  <si>
    <r>
      <t xml:space="preserve">Forfait </t>
    </r>
    <r>
      <rPr>
        <sz val="11"/>
        <rFont val="Calibri"/>
        <family val="2"/>
      </rPr>
      <t>(par bénéficiaire de l'accompagnement)</t>
    </r>
  </si>
  <si>
    <t>PGDH/PGDSAF*</t>
  </si>
  <si>
    <t>PGDH-Partagé*</t>
  </si>
  <si>
    <t>*base calcul PGDH/SAF (5j/projet à 550 €/j) | PGDH-P (3j/projet à 550 €/j) 
À noter : Pour les exploitations ayant déjà fait l’objet d’une aide publique pour un outil de gestion, autre que celui de l’objet de la demande, le forfait indiqué cidessus pourra être minoré au regard du temps à y consacrer.</t>
  </si>
  <si>
    <t>Forfait</t>
  </si>
  <si>
    <t>Montant éligible HT
base forfaits</t>
  </si>
  <si>
    <t>Sous total</t>
  </si>
  <si>
    <t>TOTAL</t>
  </si>
  <si>
    <t>Type d'investissements (outil de gestion durable)</t>
  </si>
  <si>
    <t>Estimation du linéaire concerné (ml)</t>
  </si>
  <si>
    <t>SAU (ha)</t>
  </si>
  <si>
    <t>Le bénéficiaire a-t-il déjà obtenu une aide financière pour un autre outil de gestion durable (diagnostic simplifié, PGDH-P) ?</t>
  </si>
  <si>
    <t>Si oui, lequel ?</t>
  </si>
  <si>
    <t>NON</t>
  </si>
  <si>
    <t>Diagnostic simplifié</t>
  </si>
  <si>
    <t>PGDH-Partagé</t>
  </si>
  <si>
    <t>/</t>
  </si>
  <si>
    <t xml:space="preserve">PGDH-Partagé </t>
  </si>
  <si>
    <t>PGDH/PGDSAF</t>
  </si>
  <si>
    <t>Forfait en vigueur au 19/06/2025</t>
  </si>
  <si>
    <t>Synthèse projet par type d'investissement  et plan de financement prévisionnel</t>
  </si>
  <si>
    <t>Type d'investissement</t>
  </si>
  <si>
    <t>Nbre d'éléments</t>
  </si>
  <si>
    <t>Montant HT éligible</t>
  </si>
  <si>
    <t>Financement Etat / Région demandé*</t>
  </si>
  <si>
    <t>Auto-financement</t>
  </si>
  <si>
    <t>Période prévisionnelle des travaux
(le projet ne doit pas démarrer avant le dépôt du dossier)</t>
  </si>
  <si>
    <t>Du</t>
  </si>
  <si>
    <t>au</t>
  </si>
  <si>
    <t xml:space="preserve">
</t>
  </si>
  <si>
    <t>* Le taux d'aide des financeurs publics est maximum de 80 % du montant éligible HT</t>
  </si>
  <si>
    <t>(Si exploitation&gt; SAU)</t>
  </si>
  <si>
    <t>Autre financeur 2 (préciser) :</t>
  </si>
  <si>
    <t>Autre financeur 3 (préciser) :</t>
  </si>
  <si>
    <t>OUI</t>
  </si>
  <si>
    <t>Je déclare respecter les engagements renseignés dans la demande d'aide dématérialisée</t>
  </si>
  <si>
    <t>Nom et qualité du signataire :</t>
  </si>
  <si>
    <t>Date et signature :</t>
  </si>
  <si>
    <t>Localisation par parcelle et propriétaire</t>
  </si>
  <si>
    <t>Identifier la localisation des investissements et le propriétaire des parcelles pour faire le lien avec les autorisations</t>
  </si>
  <si>
    <t>Faire une ligne par haie et/ou par parcelle</t>
  </si>
  <si>
    <t>Type d'investissements</t>
  </si>
  <si>
    <t>Surface agricole</t>
  </si>
  <si>
    <t>Si agricole, îlot PAC</t>
  </si>
  <si>
    <t>(Code INSEE)</t>
  </si>
  <si>
    <t>Nom du propriétaire</t>
  </si>
  <si>
    <t>Parcelle</t>
  </si>
  <si>
    <t>Oui/Non</t>
  </si>
  <si>
    <t>Section / N°</t>
  </si>
  <si>
    <t xml:space="preserve">Oui </t>
  </si>
  <si>
    <t>LA FEUILLEE</t>
  </si>
  <si>
    <t>M. DUPONT</t>
  </si>
  <si>
    <t>ZA</t>
  </si>
  <si>
    <t>Exemples</t>
  </si>
  <si>
    <t>Non</t>
  </si>
  <si>
    <t>Mme DUBOIS</t>
  </si>
  <si>
    <t>ZC</t>
  </si>
  <si>
    <t>Nom bénéficiaire (structure)</t>
  </si>
  <si>
    <r>
      <rPr>
        <vertAlign val="superscript"/>
        <sz val="11"/>
        <color theme="1"/>
        <rFont val="Aptos"/>
        <family val="2"/>
      </rPr>
      <t>1</t>
    </r>
    <r>
      <rPr>
        <sz val="11"/>
        <color theme="1"/>
        <rFont val="Aptos"/>
        <family val="2"/>
      </rPr>
      <t xml:space="preserve"> À venir en lien avec l'outil cartographique GEOPDL Bocage</t>
    </r>
  </si>
  <si>
    <r>
      <t>(Identifiant cartographique)</t>
    </r>
    <r>
      <rPr>
        <b/>
        <vertAlign val="superscript"/>
        <sz val="11"/>
        <color theme="1"/>
        <rFont val="Aptos Narrow"/>
        <family val="2"/>
        <scheme val="minor"/>
      </rPr>
      <t>1</t>
    </r>
  </si>
  <si>
    <t>BEN1_PGDH1</t>
  </si>
  <si>
    <t>BEN1_PGDH2</t>
  </si>
  <si>
    <t>BEN1_PGDH3</t>
  </si>
  <si>
    <t>BEN1_PGDH4</t>
  </si>
  <si>
    <t>BEN1_PGDH5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</si>
</sst>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quot; €&quot;"/>
    <numFmt numFmtId="165" formatCode="_-* #,##0.00\ [$€-40C]_-;\-* #,##0.00\ [$€-40C]_-;_-* \-??\ [$€-40C]_-;_-@_-"/>
    <numFmt numFmtId="166" formatCode="_-* #,##0_-;\-* #,##0_-;_-* \-??_-;_-@_-"/>
    <numFmt numFmtId="167" formatCode="_-* #,##0\ [$€-40C]_-;\-* #,##0\ [$€-40C]_-;_-* &quot;-&quot;??\ [$€-40C]_-;_-@_-"/>
    <numFmt numFmtId="168" formatCode="_-* #,##0\ &quot;€&quot;_-;\-* #,##0\ &quot;€&quot;_-;_-* &quot;-&quot;??\ &quot;€&quot;_-;_-@_-"/>
    <numFmt numFmtId="169" formatCode="#,##0_ ;\-#,##0\ "/>
  </numFmts>
  <fonts count="39" x14ac:knownFonts="1">
    <font>
      <sz val="11"/>
      <color theme="1"/>
      <name val="Aptos Narrow"/>
      <family val="2"/>
      <scheme val="minor"/>
    </font>
    <font>
      <sz val="11"/>
      <color theme="1"/>
      <name val="Aptos Narrow"/>
      <family val="2"/>
      <scheme val="minor"/>
    </font>
    <font>
      <b/>
      <sz val="12"/>
      <color theme="1"/>
      <name val="Aptos Narrow"/>
      <family val="2"/>
      <scheme val="minor"/>
    </font>
    <font>
      <b/>
      <sz val="11"/>
      <color rgb="FF000099"/>
      <name val="Aptos Narrow"/>
      <family val="2"/>
      <scheme val="minor"/>
    </font>
    <font>
      <sz val="11"/>
      <name val="Calibri"/>
      <family val="2"/>
    </font>
    <font>
      <b/>
      <u/>
      <sz val="11"/>
      <color theme="1"/>
      <name val="Calibri"/>
      <family val="2"/>
    </font>
    <font>
      <sz val="11"/>
      <color indexed="2"/>
      <name val="Calibri"/>
      <family val="2"/>
    </font>
    <font>
      <b/>
      <sz val="11"/>
      <color rgb="FF000099"/>
      <name val="Calibri"/>
      <family val="2"/>
    </font>
    <font>
      <sz val="11"/>
      <color theme="1"/>
      <name val="Calibri"/>
      <family val="2"/>
    </font>
    <font>
      <b/>
      <i/>
      <sz val="11"/>
      <color theme="1"/>
      <name val="Calibri"/>
      <family val="2"/>
    </font>
    <font>
      <i/>
      <sz val="11"/>
      <color theme="1"/>
      <name val="Calibri"/>
      <family val="2"/>
    </font>
    <font>
      <b/>
      <sz val="11"/>
      <color theme="1"/>
      <name val="Calibri"/>
      <family val="2"/>
    </font>
    <font>
      <b/>
      <sz val="11"/>
      <name val="Calibri"/>
      <family val="2"/>
    </font>
    <font>
      <i/>
      <sz val="11"/>
      <name val="Calibri"/>
      <family val="2"/>
    </font>
    <font>
      <b/>
      <sz val="11"/>
      <color indexed="2"/>
      <name val="Calibri"/>
      <family val="2"/>
    </font>
    <font>
      <i/>
      <sz val="10"/>
      <color theme="1"/>
      <name val="Calibri"/>
      <family val="2"/>
    </font>
    <font>
      <b/>
      <u/>
      <sz val="12"/>
      <color theme="1"/>
      <name val="Calibri"/>
      <family val="2"/>
    </font>
    <font>
      <b/>
      <sz val="12"/>
      <color theme="1"/>
      <name val="Calibri"/>
      <family val="2"/>
    </font>
    <font>
      <b/>
      <sz val="12"/>
      <color theme="1"/>
      <name val="Aptos"/>
      <family val="2"/>
    </font>
    <font>
      <sz val="11"/>
      <color theme="1"/>
      <name val="Aptos"/>
      <family val="2"/>
    </font>
    <font>
      <b/>
      <sz val="11"/>
      <color rgb="FF000099"/>
      <name val="Aptos"/>
      <family val="2"/>
    </font>
    <font>
      <b/>
      <u/>
      <sz val="11"/>
      <color theme="1"/>
      <name val="Aptos"/>
      <family val="2"/>
    </font>
    <font>
      <sz val="11"/>
      <color indexed="2"/>
      <name val="Aptos"/>
      <family val="2"/>
    </font>
    <font>
      <b/>
      <i/>
      <sz val="11"/>
      <color theme="1"/>
      <name val="Aptos"/>
      <family val="2"/>
    </font>
    <font>
      <i/>
      <sz val="11"/>
      <color theme="1"/>
      <name val="Aptos"/>
      <family val="2"/>
    </font>
    <font>
      <sz val="11"/>
      <name val="Aptos"/>
      <family val="2"/>
    </font>
    <font>
      <i/>
      <sz val="11"/>
      <name val="Aptos"/>
      <family val="2"/>
    </font>
    <font>
      <sz val="11"/>
      <color indexed="64"/>
      <name val="Aptos"/>
      <family val="2"/>
    </font>
    <font>
      <i/>
      <sz val="11"/>
      <color indexed="64"/>
      <name val="Aptos"/>
      <family val="2"/>
    </font>
    <font>
      <b/>
      <sz val="11"/>
      <color theme="0"/>
      <name val="Aptos"/>
      <family val="2"/>
    </font>
    <font>
      <b/>
      <sz val="11"/>
      <color theme="0"/>
      <name val="Calibri"/>
      <family val="2"/>
    </font>
    <font>
      <b/>
      <sz val="12"/>
      <name val="Calibri"/>
      <family val="2"/>
    </font>
    <font>
      <b/>
      <sz val="11"/>
      <color theme="1"/>
      <name val="Aptos Narrow"/>
      <family val="2"/>
      <scheme val="minor"/>
    </font>
    <font>
      <b/>
      <u/>
      <sz val="11"/>
      <color theme="1"/>
      <name val="Aptos Narrow"/>
      <family val="2"/>
      <scheme val="minor"/>
    </font>
    <font>
      <i/>
      <sz val="11"/>
      <name val="Aptos Narrow"/>
      <family val="2"/>
      <scheme val="minor"/>
    </font>
    <font>
      <sz val="11"/>
      <name val="Aptos Narrow"/>
      <family val="2"/>
      <scheme val="minor"/>
    </font>
    <font>
      <b/>
      <sz val="8"/>
      <color indexed="81"/>
      <name val="Tahoma"/>
      <family val="2"/>
    </font>
    <font>
      <b/>
      <vertAlign val="superscript"/>
      <sz val="11"/>
      <color theme="1"/>
      <name val="Aptos Narrow"/>
      <family val="2"/>
      <scheme val="minor"/>
    </font>
    <font>
      <vertAlign val="superscript"/>
      <sz val="11"/>
      <color theme="1"/>
      <name val="Aptos"/>
      <family val="2"/>
    </font>
  </fonts>
  <fills count="12">
    <fill>
      <patternFill patternType="none"/>
    </fill>
    <fill>
      <patternFill patternType="gray125"/>
    </fill>
    <fill>
      <patternFill patternType="solid">
        <fgColor theme="2" tint="-9.9978637043366805E-2"/>
        <bgColor indexed="64"/>
      </patternFill>
    </fill>
    <fill>
      <patternFill patternType="solid">
        <fgColor theme="2" tint="-9.9978637043366805E-2"/>
        <bgColor indexed="24"/>
      </patternFill>
    </fill>
    <fill>
      <patternFill patternType="solid">
        <fgColor theme="0" tint="-0.14999847407452621"/>
        <bgColor rgb="FFD6DCE5"/>
      </patternFill>
    </fill>
    <fill>
      <patternFill patternType="solid">
        <fgColor theme="7" tint="0.79989013336588644"/>
        <bgColor rgb="FFFBE5D6"/>
      </patternFill>
    </fill>
    <fill>
      <patternFill patternType="solid">
        <fgColor theme="2" tint="-9.9978637043366805E-2"/>
        <bgColor rgb="FFD6DCE5"/>
      </patternFill>
    </fill>
    <fill>
      <patternFill patternType="solid">
        <fgColor theme="7" tint="-0.249977111117893"/>
        <bgColor rgb="FFDDE8CB"/>
      </patternFill>
    </fill>
    <fill>
      <patternFill patternType="solid">
        <fgColor theme="7" tint="-0.249977111117893"/>
        <bgColor rgb="FFE2F0D9"/>
      </patternFill>
    </fill>
    <fill>
      <patternFill patternType="solid">
        <fgColor theme="7" tint="-0.249977111117893"/>
        <bgColor indexed="64"/>
      </patternFill>
    </fill>
    <fill>
      <patternFill patternType="solid">
        <fgColor theme="7" tint="0.79998168889431442"/>
        <bgColor indexed="52"/>
      </patternFill>
    </fill>
    <fill>
      <patternFill patternType="solid">
        <fgColor theme="3" tint="0.79998168889431442"/>
        <bgColor theme="3" tint="0.79998168889431442"/>
      </patternFill>
    </fill>
  </fills>
  <borders count="37">
    <border>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right style="medium">
        <color theme="1"/>
      </right>
      <top style="medium">
        <color theme="1"/>
      </top>
      <bottom style="thin">
        <color theme="1"/>
      </bottom>
      <diagonal/>
    </border>
    <border>
      <left style="thin">
        <color theme="1"/>
      </left>
      <right/>
      <top style="medium">
        <color theme="1"/>
      </top>
      <bottom style="thin">
        <color theme="1"/>
      </bottom>
      <diagonal/>
    </border>
    <border>
      <left style="medium">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medium">
        <color theme="1"/>
      </right>
      <top style="thin">
        <color theme="1"/>
      </top>
      <bottom style="medium">
        <color indexed="64"/>
      </bottom>
      <diagonal/>
    </border>
    <border>
      <left style="thin">
        <color theme="1"/>
      </left>
      <right style="thin">
        <color theme="1"/>
      </right>
      <top style="medium">
        <color theme="1"/>
      </top>
      <bottom style="medium">
        <color theme="1"/>
      </bottom>
      <diagonal/>
    </border>
    <border>
      <left/>
      <right/>
      <top style="medium">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top style="medium">
        <color indexed="64"/>
      </top>
      <bottom style="medium">
        <color theme="1"/>
      </bottom>
      <diagonal/>
    </border>
    <border>
      <left/>
      <right/>
      <top style="medium">
        <color theme="1"/>
      </top>
      <bottom style="medium">
        <color indexed="64"/>
      </bottom>
      <diagonal/>
    </border>
    <border>
      <left style="medium">
        <color indexed="64"/>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3">
    <xf numFmtId="0" fontId="0" fillId="0" borderId="0" xfId="0"/>
    <xf numFmtId="43" fontId="0" fillId="0" borderId="0" xfId="1" applyFont="1" applyProtection="1"/>
    <xf numFmtId="0" fontId="0" fillId="0" borderId="0" xfId="0" applyProtection="1">
      <protection locked="0"/>
    </xf>
    <xf numFmtId="0" fontId="5" fillId="0" borderId="0" xfId="0" applyFont="1"/>
    <xf numFmtId="0" fontId="6" fillId="0" borderId="0" xfId="0" applyFont="1"/>
    <xf numFmtId="0" fontId="0" fillId="0" borderId="0" xfId="0" applyAlignment="1">
      <alignment horizontal="center" vertical="center"/>
    </xf>
    <xf numFmtId="0" fontId="7" fillId="0" borderId="0" xfId="0" applyFont="1" applyAlignment="1" applyProtection="1">
      <alignment horizontal="center"/>
      <protection locked="0"/>
    </xf>
    <xf numFmtId="0" fontId="9" fillId="0" borderId="0" xfId="0" applyFont="1"/>
    <xf numFmtId="0" fontId="10" fillId="0" borderId="0" xfId="0" applyFont="1"/>
    <xf numFmtId="0" fontId="11" fillId="0" borderId="0" xfId="0" applyFont="1"/>
    <xf numFmtId="0" fontId="4" fillId="3" borderId="4" xfId="0" applyFont="1" applyFill="1" applyBorder="1" applyAlignment="1">
      <alignment vertical="center" wrapText="1"/>
    </xf>
    <xf numFmtId="0" fontId="13" fillId="3" borderId="4" xfId="0" applyFont="1" applyFill="1" applyBorder="1" applyAlignment="1">
      <alignment vertical="center" wrapText="1"/>
    </xf>
    <xf numFmtId="0" fontId="13" fillId="0" borderId="4" xfId="0" applyFont="1" applyBorder="1" applyAlignment="1" applyProtection="1">
      <alignment vertical="center" wrapText="1"/>
      <protection locked="0"/>
    </xf>
    <xf numFmtId="0" fontId="10" fillId="0" borderId="0" xfId="0" applyFont="1" applyAlignment="1">
      <alignment vertical="top"/>
    </xf>
    <xf numFmtId="0" fontId="0" fillId="0" borderId="0" xfId="0" applyAlignment="1">
      <alignment vertical="top"/>
    </xf>
    <xf numFmtId="0" fontId="11" fillId="0" borderId="13" xfId="0" applyFont="1" applyBorder="1" applyAlignment="1">
      <alignment horizontal="center"/>
    </xf>
    <xf numFmtId="43" fontId="11" fillId="4" borderId="13" xfId="1" applyFont="1" applyFill="1" applyBorder="1" applyProtection="1"/>
    <xf numFmtId="166" fontId="11" fillId="0" borderId="13" xfId="1" applyNumberFormat="1" applyFont="1" applyBorder="1" applyProtection="1"/>
    <xf numFmtId="0" fontId="11" fillId="4" borderId="5" xfId="0" applyFont="1" applyFill="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wrapText="1"/>
    </xf>
    <xf numFmtId="167" fontId="13" fillId="3" borderId="4" xfId="0" applyNumberFormat="1" applyFont="1" applyFill="1" applyBorder="1" applyAlignment="1">
      <alignment vertical="center" wrapText="1"/>
    </xf>
    <xf numFmtId="0" fontId="13" fillId="3" borderId="4" xfId="0" applyFont="1" applyFill="1" applyBorder="1" applyAlignment="1">
      <alignment horizontal="center" vertical="center" wrapText="1"/>
    </xf>
    <xf numFmtId="0" fontId="13" fillId="0" borderId="4" xfId="0" applyFont="1" applyBorder="1" applyAlignment="1">
      <alignment vertical="center" wrapText="1"/>
    </xf>
    <xf numFmtId="167" fontId="13" fillId="0" borderId="4" xfId="0" applyNumberFormat="1" applyFont="1" applyBorder="1" applyAlignment="1">
      <alignment vertical="center" wrapText="1"/>
    </xf>
    <xf numFmtId="0" fontId="13" fillId="0" borderId="4" xfId="0" applyFont="1" applyBorder="1" applyAlignment="1">
      <alignment horizontal="center" vertical="center" wrapText="1"/>
    </xf>
    <xf numFmtId="165" fontId="13" fillId="3" borderId="4"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4" xfId="0" applyFont="1" applyBorder="1" applyAlignment="1" applyProtection="1">
      <alignment vertical="center" wrapText="1"/>
      <protection locked="0"/>
    </xf>
    <xf numFmtId="0" fontId="9" fillId="0" borderId="4" xfId="0" applyFont="1" applyBorder="1" applyAlignment="1">
      <alignment horizontal="center" vertical="center"/>
    </xf>
    <xf numFmtId="165" fontId="13" fillId="0" borderId="4" xfId="1" applyNumberFormat="1" applyFont="1" applyFill="1" applyBorder="1" applyAlignment="1" applyProtection="1">
      <alignment horizontal="center" vertical="center" wrapText="1"/>
    </xf>
    <xf numFmtId="0" fontId="9" fillId="0" borderId="4" xfId="0" applyFont="1" applyBorder="1" applyAlignment="1">
      <alignment vertical="center"/>
    </xf>
    <xf numFmtId="0" fontId="9" fillId="2" borderId="4" xfId="0" applyFont="1" applyFill="1" applyBorder="1" applyAlignment="1">
      <alignment vertical="center"/>
    </xf>
    <xf numFmtId="166" fontId="11" fillId="2" borderId="13" xfId="1" applyNumberFormat="1" applyFont="1" applyFill="1" applyBorder="1" applyProtection="1"/>
    <xf numFmtId="168" fontId="9" fillId="0" borderId="4" xfId="2" applyNumberFormat="1" applyFont="1" applyFill="1" applyBorder="1" applyAlignment="1">
      <alignment vertical="center"/>
    </xf>
    <xf numFmtId="167" fontId="9" fillId="0" borderId="4" xfId="2" applyNumberFormat="1" applyFont="1" applyFill="1" applyBorder="1" applyAlignment="1">
      <alignment vertical="center"/>
    </xf>
    <xf numFmtId="167" fontId="11" fillId="0" borderId="13" xfId="2" applyNumberFormat="1" applyFont="1" applyBorder="1" applyProtection="1"/>
    <xf numFmtId="168" fontId="11" fillId="0" borderId="6" xfId="1" applyNumberFormat="1" applyFont="1" applyBorder="1" applyProtection="1"/>
    <xf numFmtId="0" fontId="15" fillId="0" borderId="0" xfId="0" applyFont="1" applyAlignment="1">
      <alignment vertical="top" wrapText="1"/>
    </xf>
    <xf numFmtId="0" fontId="16" fillId="0" borderId="0" xfId="0" applyFont="1" applyAlignment="1">
      <alignment vertical="center"/>
    </xf>
    <xf numFmtId="0" fontId="0" fillId="0" borderId="0" xfId="0" applyAlignment="1">
      <alignment horizontal="center"/>
    </xf>
    <xf numFmtId="0" fontId="0" fillId="0" borderId="4" xfId="0" applyBorder="1" applyProtection="1">
      <protection locked="0"/>
    </xf>
    <xf numFmtId="169" fontId="0" fillId="5" borderId="4" xfId="0" applyNumberFormat="1" applyFill="1" applyBorder="1" applyAlignment="1" applyProtection="1">
      <alignment horizontal="center"/>
      <protection locked="0"/>
    </xf>
    <xf numFmtId="165" fontId="0" fillId="5" borderId="4" xfId="0" applyNumberFormat="1" applyFill="1" applyBorder="1" applyProtection="1">
      <protection locked="0"/>
    </xf>
    <xf numFmtId="0" fontId="11" fillId="6" borderId="4" xfId="0" applyFont="1" applyFill="1" applyBorder="1" applyAlignment="1" applyProtection="1">
      <alignment horizontal="center"/>
      <protection locked="0"/>
    </xf>
    <xf numFmtId="0" fontId="11" fillId="0" borderId="4" xfId="0" applyFont="1" applyBorder="1" applyProtection="1">
      <protection locked="0"/>
    </xf>
    <xf numFmtId="165" fontId="11" fillId="0" borderId="4" xfId="0" applyNumberFormat="1" applyFont="1" applyBorder="1" applyProtection="1">
      <protection locked="0"/>
    </xf>
    <xf numFmtId="165" fontId="11" fillId="4" borderId="4" xfId="0" applyNumberFormat="1" applyFont="1" applyFill="1" applyBorder="1" applyAlignment="1" applyProtection="1">
      <alignment wrapText="1"/>
      <protection locked="0"/>
    </xf>
    <xf numFmtId="0" fontId="11" fillId="0" borderId="0" xfId="0" applyFont="1" applyProtection="1">
      <protection locked="0"/>
    </xf>
    <xf numFmtId="169" fontId="11" fillId="0" borderId="0" xfId="0" applyNumberFormat="1" applyFont="1" applyAlignment="1" applyProtection="1">
      <alignment horizontal="center"/>
      <protection locked="0"/>
    </xf>
    <xf numFmtId="165" fontId="11" fillId="0" borderId="0" xfId="0" applyNumberFormat="1" applyFont="1" applyProtection="1">
      <protection locked="0"/>
    </xf>
    <xf numFmtId="165" fontId="0" fillId="0" borderId="0" xfId="0" applyNumberFormat="1" applyProtection="1">
      <protection locked="0"/>
    </xf>
    <xf numFmtId="0" fontId="17" fillId="0" borderId="0" xfId="0" applyFont="1" applyAlignment="1" applyProtection="1">
      <alignment vertical="center"/>
      <protection locked="0"/>
    </xf>
    <xf numFmtId="0" fontId="16" fillId="0" borderId="0" xfId="0" applyFont="1" applyAlignment="1" applyProtection="1">
      <alignment vertical="center"/>
      <protection locked="0"/>
    </xf>
    <xf numFmtId="0" fontId="19" fillId="0" borderId="0" xfId="0" applyFont="1"/>
    <xf numFmtId="0" fontId="19" fillId="0" borderId="0" xfId="0" applyFont="1" applyProtection="1">
      <protection locked="0"/>
    </xf>
    <xf numFmtId="0" fontId="21" fillId="0" borderId="0" xfId="0" applyFont="1"/>
    <xf numFmtId="0" fontId="22" fillId="0" borderId="0" xfId="0" applyFont="1"/>
    <xf numFmtId="0" fontId="20" fillId="0" borderId="0" xfId="0" applyFont="1" applyAlignment="1" applyProtection="1">
      <alignment horizontal="center"/>
      <protection locked="0"/>
    </xf>
    <xf numFmtId="0" fontId="23" fillId="0" borderId="0" xfId="0" applyFont="1"/>
    <xf numFmtId="0" fontId="24" fillId="0" borderId="0" xfId="0" applyFont="1"/>
    <xf numFmtId="0" fontId="19" fillId="0" borderId="0" xfId="0" applyFont="1" applyAlignment="1" applyProtection="1">
      <alignment horizontal="center" vertical="center"/>
      <protection locked="0"/>
    </xf>
    <xf numFmtId="0" fontId="25" fillId="3" borderId="4" xfId="0" applyFont="1" applyFill="1" applyBorder="1" applyAlignment="1">
      <alignment vertical="center" wrapText="1"/>
    </xf>
    <xf numFmtId="0" fontId="26" fillId="3" borderId="4" xfId="0" applyFont="1" applyFill="1" applyBorder="1" applyAlignment="1">
      <alignment vertical="center" wrapText="1"/>
    </xf>
    <xf numFmtId="0" fontId="19" fillId="0" borderId="4"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26" fillId="0" borderId="4" xfId="0" applyFont="1" applyBorder="1" applyAlignment="1" applyProtection="1">
      <alignment vertical="center" wrapText="1"/>
      <protection locked="0"/>
    </xf>
    <xf numFmtId="0" fontId="28" fillId="0" borderId="4" xfId="0" applyFont="1" applyBorder="1" applyAlignment="1" applyProtection="1">
      <alignment vertical="center" wrapText="1"/>
      <protection locked="0"/>
    </xf>
    <xf numFmtId="0" fontId="27" fillId="0" borderId="4" xfId="0" applyFont="1" applyBorder="1" applyAlignment="1" applyProtection="1">
      <alignment horizontal="center" vertical="center"/>
      <protection locked="0"/>
    </xf>
    <xf numFmtId="43" fontId="19" fillId="0" borderId="0" xfId="1" applyFont="1" applyAlignment="1" applyProtection="1">
      <alignment horizontal="center" vertical="center"/>
      <protection locked="0"/>
    </xf>
    <xf numFmtId="0" fontId="29" fillId="7" borderId="4" xfId="0" applyFont="1" applyFill="1" applyBorder="1" applyAlignment="1">
      <alignment horizontal="center" vertical="center" wrapText="1"/>
    </xf>
    <xf numFmtId="0" fontId="3" fillId="0" borderId="0" xfId="0" applyFont="1"/>
    <xf numFmtId="0" fontId="25" fillId="3" borderId="22" xfId="0" applyFont="1" applyFill="1" applyBorder="1" applyAlignment="1">
      <alignment horizontal="center" vertical="center"/>
    </xf>
    <xf numFmtId="0" fontId="30" fillId="8" borderId="4" xfId="0" applyFont="1" applyFill="1" applyBorder="1" applyAlignment="1">
      <alignment horizontal="center" vertical="center" wrapText="1"/>
    </xf>
    <xf numFmtId="43" fontId="30" fillId="8" borderId="4" xfId="1" applyFont="1" applyFill="1" applyBorder="1" applyAlignment="1" applyProtection="1">
      <alignment horizontal="center" vertical="center" wrapText="1"/>
    </xf>
    <xf numFmtId="0" fontId="30" fillId="9" borderId="4" xfId="0" applyFont="1" applyFill="1" applyBorder="1" applyAlignment="1">
      <alignment horizontal="center" vertical="center" wrapText="1"/>
    </xf>
    <xf numFmtId="165" fontId="0" fillId="10" borderId="4" xfId="0" applyNumberFormat="1" applyFill="1" applyBorder="1" applyProtection="1">
      <protection locked="0"/>
    </xf>
    <xf numFmtId="0" fontId="11" fillId="0" borderId="0" xfId="0" applyFont="1" applyAlignment="1" applyProtection="1">
      <alignment horizontal="center"/>
      <protection locked="0"/>
    </xf>
    <xf numFmtId="0" fontId="0" fillId="0" borderId="0" xfId="0" applyAlignment="1" applyProtection="1">
      <alignment horizontal="center"/>
      <protection locked="0"/>
    </xf>
    <xf numFmtId="0" fontId="25" fillId="3" borderId="23" xfId="0" applyFont="1" applyFill="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protection locked="0"/>
    </xf>
    <xf numFmtId="0" fontId="25" fillId="3" borderId="25"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20" fillId="0" borderId="28" xfId="0" applyFont="1" applyBorder="1" applyAlignment="1">
      <alignment horizontal="center"/>
    </xf>
    <xf numFmtId="0" fontId="20" fillId="0" borderId="0" xfId="0" applyFont="1" applyAlignment="1">
      <alignment horizontal="center"/>
    </xf>
    <xf numFmtId="0" fontId="4" fillId="3" borderId="4" xfId="0" applyFont="1" applyFill="1" applyBorder="1" applyAlignment="1">
      <alignment horizontal="center" vertical="center" wrapText="1"/>
    </xf>
    <xf numFmtId="0" fontId="9" fillId="0" borderId="4" xfId="0" applyFont="1" applyBorder="1" applyAlignment="1">
      <alignment horizontal="center" vertical="center"/>
    </xf>
    <xf numFmtId="0" fontId="11" fillId="0" borderId="13" xfId="0" applyFont="1" applyBorder="1" applyAlignment="1">
      <alignment horizontal="center"/>
    </xf>
    <xf numFmtId="164" fontId="11" fillId="0" borderId="11"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11" fillId="0" borderId="9" xfId="0" applyNumberFormat="1" applyFont="1" applyBorder="1" applyAlignment="1">
      <alignment horizontal="center" vertical="center"/>
    </xf>
    <xf numFmtId="164" fontId="11" fillId="0" borderId="8" xfId="0" applyNumberFormat="1" applyFont="1" applyBorder="1" applyAlignment="1">
      <alignment horizontal="center" vertical="center"/>
    </xf>
    <xf numFmtId="0" fontId="2" fillId="0" borderId="0" xfId="0" applyFont="1" applyAlignment="1">
      <alignment horizontal="center" vertical="center"/>
    </xf>
    <xf numFmtId="0" fontId="1" fillId="0" borderId="18"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2" fillId="4" borderId="6" xfId="0" applyFont="1" applyFill="1" applyBorder="1" applyAlignment="1">
      <alignment horizontal="center" vertical="center" wrapText="1"/>
    </xf>
    <xf numFmtId="0" fontId="3" fillId="0" borderId="28" xfId="0" applyFont="1" applyBorder="1" applyAlignment="1">
      <alignment horizontal="center"/>
    </xf>
    <xf numFmtId="0" fontId="3" fillId="0" borderId="0" xfId="0" applyFont="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14" xfId="0" applyFont="1" applyBorder="1" applyAlignment="1">
      <alignment horizontal="left" vertical="top" wrapText="1"/>
    </xf>
    <xf numFmtId="0" fontId="31" fillId="0" borderId="4" xfId="0" applyFont="1" applyBorder="1" applyAlignment="1" applyProtection="1">
      <alignment vertical="top"/>
      <protection locked="0"/>
    </xf>
    <xf numFmtId="165" fontId="8" fillId="10" borderId="15" xfId="0" applyNumberFormat="1" applyFont="1" applyFill="1" applyBorder="1" applyAlignment="1" applyProtection="1">
      <alignment horizontal="left" vertical="center" wrapText="1"/>
      <protection locked="0"/>
    </xf>
    <xf numFmtId="165" fontId="0" fillId="10" borderId="16" xfId="0" applyNumberFormat="1" applyFill="1" applyBorder="1" applyAlignment="1" applyProtection="1">
      <alignment horizontal="left" vertical="center" wrapText="1"/>
      <protection locked="0"/>
    </xf>
    <xf numFmtId="165" fontId="8" fillId="10" borderId="16" xfId="0" applyNumberFormat="1" applyFont="1" applyFill="1" applyBorder="1" applyAlignment="1" applyProtection="1">
      <alignment horizontal="left" vertical="center" wrapText="1"/>
      <protection locked="0"/>
    </xf>
    <xf numFmtId="165" fontId="0" fillId="10" borderId="17" xfId="0" applyNumberFormat="1" applyFill="1" applyBorder="1" applyAlignment="1" applyProtection="1">
      <alignment horizontal="left" vertical="center" wrapText="1"/>
      <protection locked="0"/>
    </xf>
    <xf numFmtId="0" fontId="33" fillId="0" borderId="0" xfId="0" applyFont="1"/>
    <xf numFmtId="0" fontId="32" fillId="11" borderId="29" xfId="0" applyFont="1" applyFill="1" applyBorder="1" applyAlignment="1">
      <alignment horizontal="center" vertical="center" wrapText="1"/>
    </xf>
    <xf numFmtId="0" fontId="32" fillId="11" borderId="30" xfId="0" applyFont="1" applyFill="1" applyBorder="1" applyAlignment="1">
      <alignment horizontal="center" vertical="center" wrapText="1"/>
    </xf>
    <xf numFmtId="0" fontId="32" fillId="11" borderId="29" xfId="0" applyFont="1" applyFill="1" applyBorder="1" applyAlignment="1">
      <alignment horizontal="center" vertical="center" wrapText="1"/>
    </xf>
    <xf numFmtId="0" fontId="32" fillId="11" borderId="3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32" fillId="11" borderId="32" xfId="0" applyFont="1" applyFill="1" applyBorder="1" applyAlignment="1">
      <alignment horizontal="center" vertical="center" wrapText="1"/>
    </xf>
    <xf numFmtId="0" fontId="32" fillId="11" borderId="33" xfId="0" applyFont="1" applyFill="1" applyBorder="1" applyAlignment="1">
      <alignment horizontal="center" vertical="center" wrapText="1"/>
    </xf>
    <xf numFmtId="0" fontId="32" fillId="11" borderId="32" xfId="0" applyFont="1" applyFill="1" applyBorder="1" applyAlignment="1">
      <alignment horizontal="center" vertical="center" wrapText="1"/>
    </xf>
    <xf numFmtId="0" fontId="32" fillId="11" borderId="34" xfId="0" applyFont="1" applyFill="1" applyBorder="1" applyAlignment="1">
      <alignment horizontal="center" vertical="center" wrapText="1"/>
    </xf>
    <xf numFmtId="0" fontId="34" fillId="2" borderId="35" xfId="0" applyFont="1" applyFill="1" applyBorder="1"/>
    <xf numFmtId="0" fontId="34" fillId="2" borderId="32" xfId="0" applyFont="1" applyFill="1" applyBorder="1" applyAlignment="1">
      <alignment horizontal="center"/>
    </xf>
    <xf numFmtId="0" fontId="35" fillId="2" borderId="29" xfId="0" applyFont="1" applyFill="1" applyBorder="1" applyAlignment="1" applyProtection="1">
      <alignment horizontal="center" vertical="center"/>
      <protection locked="0"/>
    </xf>
    <xf numFmtId="0" fontId="35" fillId="2" borderId="36" xfId="0" applyFont="1" applyFill="1" applyBorder="1" applyAlignment="1" applyProtection="1">
      <alignment horizontal="center" vertical="center"/>
      <protection locked="0"/>
    </xf>
    <xf numFmtId="0" fontId="35" fillId="2" borderId="35" xfId="0" applyFont="1" applyFill="1" applyBorder="1"/>
    <xf numFmtId="0" fontId="35" fillId="2" borderId="32" xfId="0" applyFont="1" applyFill="1" applyBorder="1" applyAlignment="1" applyProtection="1">
      <alignment horizontal="center" vertical="center"/>
      <protection locked="0"/>
    </xf>
    <xf numFmtId="0" fontId="34" fillId="0" borderId="35" xfId="0" applyFont="1" applyBorder="1" applyProtection="1">
      <protection locked="0"/>
    </xf>
    <xf numFmtId="0" fontId="34" fillId="0" borderId="32" xfId="0" applyFont="1" applyBorder="1" applyAlignment="1" applyProtection="1">
      <alignment horizontal="center"/>
      <protection locked="0"/>
    </xf>
    <xf numFmtId="0" fontId="35" fillId="0" borderId="35" xfId="0" applyFont="1" applyBorder="1" applyProtection="1">
      <protection locked="0"/>
    </xf>
    <xf numFmtId="0" fontId="4" fillId="0" borderId="4" xfId="0" applyFont="1" applyBorder="1" applyProtection="1">
      <protection locked="0"/>
    </xf>
    <xf numFmtId="0" fontId="34" fillId="2" borderId="35" xfId="0" applyFont="1" applyFill="1" applyBorder="1" applyAlignment="1">
      <alignment horizontal="center" vertical="center"/>
    </xf>
    <xf numFmtId="0" fontId="35" fillId="2" borderId="35" xfId="0" applyFont="1" applyFill="1" applyBorder="1" applyAlignment="1">
      <alignment horizontal="center" vertical="center"/>
    </xf>
    <xf numFmtId="0" fontId="35" fillId="0" borderId="35" xfId="0" applyFont="1" applyBorder="1" applyAlignment="1" applyProtection="1">
      <alignment horizontal="center" vertical="center"/>
      <protection locked="0"/>
    </xf>
    <xf numFmtId="0" fontId="34" fillId="2" borderId="35" xfId="0" applyFont="1" applyFill="1" applyBorder="1" applyAlignment="1">
      <alignment horizontal="center"/>
    </xf>
    <xf numFmtId="0" fontId="35" fillId="2" borderId="35" xfId="0" applyFont="1" applyFill="1" applyBorder="1" applyAlignment="1">
      <alignment horizontal="center"/>
    </xf>
    <xf numFmtId="0" fontId="35" fillId="0" borderId="35" xfId="0" applyFont="1" applyBorder="1" applyAlignment="1" applyProtection="1">
      <alignment horizontal="center"/>
      <protection locked="0"/>
    </xf>
    <xf numFmtId="0" fontId="34" fillId="0" borderId="35" xfId="0" applyFont="1" applyFill="1" applyBorder="1"/>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0</xdr:row>
      <xdr:rowOff>45721</xdr:rowOff>
    </xdr:from>
    <xdr:to>
      <xdr:col>6</xdr:col>
      <xdr:colOff>448800</xdr:colOff>
      <xdr:row>1</xdr:row>
      <xdr:rowOff>144781</xdr:rowOff>
    </xdr:to>
    <xdr:pic>
      <xdr:nvPicPr>
        <xdr:cNvPr id="2" name="Image 1">
          <a:extLst>
            <a:ext uri="{FF2B5EF4-FFF2-40B4-BE49-F238E27FC236}">
              <a16:creationId xmlns:a16="http://schemas.microsoft.com/office/drawing/2014/main" id="{80A348E5-A4DD-4587-A8E4-92C50D0D3DB7}"/>
            </a:ext>
          </a:extLst>
        </xdr:cNvPr>
        <xdr:cNvPicPr>
          <a:picLocks noChangeAspect="1"/>
        </xdr:cNvPicPr>
      </xdr:nvPicPr>
      <xdr:blipFill rotWithShape="1">
        <a:blip xmlns:r="http://schemas.openxmlformats.org/officeDocument/2006/relationships" r:embed="rId1"/>
        <a:srcRect l="58204" t="-3817" r="1" b="-1"/>
        <a:stretch/>
      </xdr:blipFill>
      <xdr:spPr bwMode="auto">
        <a:xfrm>
          <a:off x="6290310" y="45721"/>
          <a:ext cx="947910" cy="480060"/>
        </a:xfrm>
        <a:prstGeom prst="rect">
          <a:avLst/>
        </a:prstGeom>
      </xdr:spPr>
    </xdr:pic>
    <xdr:clientData/>
  </xdr:twoCellAnchor>
  <xdr:oneCellAnchor>
    <xdr:from>
      <xdr:col>7</xdr:col>
      <xdr:colOff>0</xdr:colOff>
      <xdr:row>3</xdr:row>
      <xdr:rowOff>88899</xdr:rowOff>
    </xdr:from>
    <xdr:ext cx="4114800" cy="474981"/>
    <xdr:sp macro="" textlink="">
      <xdr:nvSpPr>
        <xdr:cNvPr id="4" name="ZoneTexte 3">
          <a:extLst>
            <a:ext uri="{FF2B5EF4-FFF2-40B4-BE49-F238E27FC236}">
              <a16:creationId xmlns:a16="http://schemas.microsoft.com/office/drawing/2014/main" id="{A43B69A2-3CE3-403E-BFB2-1F4763BF60AA}"/>
            </a:ext>
          </a:extLst>
        </xdr:cNvPr>
        <xdr:cNvSpPr txBox="1"/>
      </xdr:nvSpPr>
      <xdr:spPr>
        <a:xfrm>
          <a:off x="7574280" y="1033779"/>
          <a:ext cx="4114800" cy="474981"/>
        </a:xfrm>
        <a:custGeom>
          <a:avLst/>
          <a:gdLst>
            <a:gd name="connsiteX0" fmla="*/ 0 w 4114800"/>
            <a:gd name="connsiteY0" fmla="*/ 0 h 474981"/>
            <a:gd name="connsiteX1" fmla="*/ 546681 w 4114800"/>
            <a:gd name="connsiteY1" fmla="*/ 0 h 474981"/>
            <a:gd name="connsiteX2" fmla="*/ 1011065 w 4114800"/>
            <a:gd name="connsiteY2" fmla="*/ 0 h 474981"/>
            <a:gd name="connsiteX3" fmla="*/ 1516598 w 4114800"/>
            <a:gd name="connsiteY3" fmla="*/ 0 h 474981"/>
            <a:gd name="connsiteX4" fmla="*/ 2145574 w 4114800"/>
            <a:gd name="connsiteY4" fmla="*/ 0 h 474981"/>
            <a:gd name="connsiteX5" fmla="*/ 2692255 w 4114800"/>
            <a:gd name="connsiteY5" fmla="*/ 0 h 474981"/>
            <a:gd name="connsiteX6" fmla="*/ 3197787 w 4114800"/>
            <a:gd name="connsiteY6" fmla="*/ 0 h 474981"/>
            <a:gd name="connsiteX7" fmla="*/ 4114800 w 4114800"/>
            <a:gd name="connsiteY7" fmla="*/ 0 h 474981"/>
            <a:gd name="connsiteX8" fmla="*/ 4114800 w 4114800"/>
            <a:gd name="connsiteY8" fmla="*/ 474981 h 474981"/>
            <a:gd name="connsiteX9" fmla="*/ 3526971 w 4114800"/>
            <a:gd name="connsiteY9" fmla="*/ 474981 h 474981"/>
            <a:gd name="connsiteX10" fmla="*/ 3021439 w 4114800"/>
            <a:gd name="connsiteY10" fmla="*/ 474981 h 474981"/>
            <a:gd name="connsiteX11" fmla="*/ 2351314 w 4114800"/>
            <a:gd name="connsiteY11" fmla="*/ 474981 h 474981"/>
            <a:gd name="connsiteX12" fmla="*/ 1804634 w 4114800"/>
            <a:gd name="connsiteY12" fmla="*/ 474981 h 474981"/>
            <a:gd name="connsiteX13" fmla="*/ 1340249 w 4114800"/>
            <a:gd name="connsiteY13" fmla="*/ 474981 h 474981"/>
            <a:gd name="connsiteX14" fmla="*/ 711273 w 4114800"/>
            <a:gd name="connsiteY14" fmla="*/ 474981 h 474981"/>
            <a:gd name="connsiteX15" fmla="*/ 0 w 4114800"/>
            <a:gd name="connsiteY15" fmla="*/ 474981 h 474981"/>
            <a:gd name="connsiteX16" fmla="*/ 0 w 4114800"/>
            <a:gd name="connsiteY16" fmla="*/ 0 h 474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800" h="474981" fill="none" extrusionOk="0">
              <a:moveTo>
                <a:pt x="0" y="0"/>
              </a:moveTo>
              <a:cubicBezTo>
                <a:pt x="188214" y="-18792"/>
                <a:pt x="369634" y="25843"/>
                <a:pt x="546681" y="0"/>
              </a:cubicBezTo>
              <a:cubicBezTo>
                <a:pt x="723728" y="-25843"/>
                <a:pt x="830467" y="19850"/>
                <a:pt x="1011065" y="0"/>
              </a:cubicBezTo>
              <a:cubicBezTo>
                <a:pt x="1191663" y="-19850"/>
                <a:pt x="1405118" y="53665"/>
                <a:pt x="1516598" y="0"/>
              </a:cubicBezTo>
              <a:cubicBezTo>
                <a:pt x="1628078" y="-53665"/>
                <a:pt x="1989544" y="36090"/>
                <a:pt x="2145574" y="0"/>
              </a:cubicBezTo>
              <a:cubicBezTo>
                <a:pt x="2301604" y="-36090"/>
                <a:pt x="2555788" y="59973"/>
                <a:pt x="2692255" y="0"/>
              </a:cubicBezTo>
              <a:cubicBezTo>
                <a:pt x="2828722" y="-59973"/>
                <a:pt x="3082393" y="37722"/>
                <a:pt x="3197787" y="0"/>
              </a:cubicBezTo>
              <a:cubicBezTo>
                <a:pt x="3313181" y="-37722"/>
                <a:pt x="3784320" y="39272"/>
                <a:pt x="4114800" y="0"/>
              </a:cubicBezTo>
              <a:cubicBezTo>
                <a:pt x="4142078" y="144457"/>
                <a:pt x="4113221" y="268219"/>
                <a:pt x="4114800" y="474981"/>
              </a:cubicBezTo>
              <a:cubicBezTo>
                <a:pt x="3916964" y="538795"/>
                <a:pt x="3649290" y="413273"/>
                <a:pt x="3526971" y="474981"/>
              </a:cubicBezTo>
              <a:cubicBezTo>
                <a:pt x="3404652" y="536689"/>
                <a:pt x="3134329" y="445886"/>
                <a:pt x="3021439" y="474981"/>
              </a:cubicBezTo>
              <a:cubicBezTo>
                <a:pt x="2908549" y="504076"/>
                <a:pt x="2512035" y="426445"/>
                <a:pt x="2351314" y="474981"/>
              </a:cubicBezTo>
              <a:cubicBezTo>
                <a:pt x="2190593" y="523517"/>
                <a:pt x="2068632" y="450540"/>
                <a:pt x="1804634" y="474981"/>
              </a:cubicBezTo>
              <a:cubicBezTo>
                <a:pt x="1540636" y="499422"/>
                <a:pt x="1528195" y="441880"/>
                <a:pt x="1340249" y="474981"/>
              </a:cubicBezTo>
              <a:cubicBezTo>
                <a:pt x="1152304" y="508082"/>
                <a:pt x="1004831" y="440755"/>
                <a:pt x="711273" y="474981"/>
              </a:cubicBezTo>
              <a:cubicBezTo>
                <a:pt x="417715" y="509207"/>
                <a:pt x="323428" y="463363"/>
                <a:pt x="0" y="474981"/>
              </a:cubicBezTo>
              <a:cubicBezTo>
                <a:pt x="-5418" y="363578"/>
                <a:pt x="53350" y="198458"/>
                <a:pt x="0" y="0"/>
              </a:cubicBezTo>
              <a:close/>
            </a:path>
            <a:path w="4114800" h="474981" stroke="0" extrusionOk="0">
              <a:moveTo>
                <a:pt x="0" y="0"/>
              </a:moveTo>
              <a:cubicBezTo>
                <a:pt x="269664" y="-55989"/>
                <a:pt x="379057" y="32386"/>
                <a:pt x="546681" y="0"/>
              </a:cubicBezTo>
              <a:cubicBezTo>
                <a:pt x="714305" y="-32386"/>
                <a:pt x="852721" y="5703"/>
                <a:pt x="1011065" y="0"/>
              </a:cubicBezTo>
              <a:cubicBezTo>
                <a:pt x="1169409" y="-5703"/>
                <a:pt x="1354389" y="80366"/>
                <a:pt x="1681190" y="0"/>
              </a:cubicBezTo>
              <a:cubicBezTo>
                <a:pt x="2007992" y="-80366"/>
                <a:pt x="2101766" y="62354"/>
                <a:pt x="2227870" y="0"/>
              </a:cubicBezTo>
              <a:cubicBezTo>
                <a:pt x="2353974" y="-62354"/>
                <a:pt x="2617727" y="38708"/>
                <a:pt x="2774551" y="0"/>
              </a:cubicBezTo>
              <a:cubicBezTo>
                <a:pt x="2931375" y="-38708"/>
                <a:pt x="3252623" y="51485"/>
                <a:pt x="3444675" y="0"/>
              </a:cubicBezTo>
              <a:cubicBezTo>
                <a:pt x="3636727" y="-51485"/>
                <a:pt x="3812756" y="24147"/>
                <a:pt x="4114800" y="0"/>
              </a:cubicBezTo>
              <a:cubicBezTo>
                <a:pt x="4170076" y="96553"/>
                <a:pt x="4076633" y="379841"/>
                <a:pt x="4114800" y="474981"/>
              </a:cubicBezTo>
              <a:cubicBezTo>
                <a:pt x="3924042" y="502172"/>
                <a:pt x="3736243" y="434139"/>
                <a:pt x="3609267" y="474981"/>
              </a:cubicBezTo>
              <a:cubicBezTo>
                <a:pt x="3482291" y="515823"/>
                <a:pt x="3184421" y="412756"/>
                <a:pt x="3021439" y="474981"/>
              </a:cubicBezTo>
              <a:cubicBezTo>
                <a:pt x="2858457" y="537206"/>
                <a:pt x="2660212" y="445623"/>
                <a:pt x="2433610" y="474981"/>
              </a:cubicBezTo>
              <a:cubicBezTo>
                <a:pt x="2207008" y="504339"/>
                <a:pt x="2148657" y="435678"/>
                <a:pt x="1886930" y="474981"/>
              </a:cubicBezTo>
              <a:cubicBezTo>
                <a:pt x="1625203" y="514284"/>
                <a:pt x="1542194" y="394882"/>
                <a:pt x="1216805" y="474981"/>
              </a:cubicBezTo>
              <a:cubicBezTo>
                <a:pt x="891417" y="555080"/>
                <a:pt x="769758" y="401730"/>
                <a:pt x="546681" y="474981"/>
              </a:cubicBezTo>
              <a:cubicBezTo>
                <a:pt x="323604" y="548232"/>
                <a:pt x="269208" y="428292"/>
                <a:pt x="0" y="474981"/>
              </a:cubicBezTo>
              <a:cubicBezTo>
                <a:pt x="-55386" y="257625"/>
                <a:pt x="23092" y="140693"/>
                <a:pt x="0" y="0"/>
              </a:cubicBezTo>
              <a:close/>
            </a:path>
          </a:pathLst>
        </a:custGeom>
        <a:solidFill>
          <a:schemeClr val="bg1"/>
        </a:solidFill>
        <a:ln w="41275">
          <a:solidFill>
            <a:schemeClr val="accent1"/>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100">
              <a:solidFill>
                <a:schemeClr val="accent2"/>
              </a:solidFill>
            </a:rPr>
            <a:t>ATTENTION !</a:t>
          </a:r>
          <a:endParaRPr lang="fr-FR">
            <a:solidFill>
              <a:schemeClr val="accent2"/>
            </a:solidFill>
          </a:endParaRPr>
        </a:p>
        <a:p>
          <a:pPr algn="ctr"/>
          <a:r>
            <a:rPr lang="fr-FR" sz="1100">
              <a:solidFill>
                <a:schemeClr val="accent2"/>
              </a:solidFill>
            </a:rPr>
            <a:t>Ne compléter qu'une ligne en cas de projet</a:t>
          </a:r>
          <a:r>
            <a:rPr lang="fr-FR" sz="1100" baseline="0">
              <a:solidFill>
                <a:schemeClr val="accent2"/>
              </a:solidFill>
            </a:rPr>
            <a:t> individuel</a:t>
          </a:r>
          <a:endParaRPr lang="fr-FR" sz="1100">
            <a:solidFill>
              <a:schemeClr val="accent2"/>
            </a:solidFill>
          </a:endParaRPr>
        </a:p>
        <a:p>
          <a:pPr algn="ctr"/>
          <a:endParaRPr lang="fr-FR"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3</xdr:row>
      <xdr:rowOff>88899</xdr:rowOff>
    </xdr:from>
    <xdr:ext cx="4114800" cy="474981"/>
    <xdr:sp macro="" textlink="">
      <xdr:nvSpPr>
        <xdr:cNvPr id="3" name="ZoneTexte 2">
          <a:extLst>
            <a:ext uri="{FF2B5EF4-FFF2-40B4-BE49-F238E27FC236}">
              <a16:creationId xmlns:a16="http://schemas.microsoft.com/office/drawing/2014/main" id="{7F06BE5A-0F5F-4406-B450-853DEF33EFBB}"/>
            </a:ext>
          </a:extLst>
        </xdr:cNvPr>
        <xdr:cNvSpPr txBox="1"/>
      </xdr:nvSpPr>
      <xdr:spPr>
        <a:xfrm>
          <a:off x="7574280" y="1033779"/>
          <a:ext cx="4114800" cy="474981"/>
        </a:xfrm>
        <a:custGeom>
          <a:avLst/>
          <a:gdLst>
            <a:gd name="connsiteX0" fmla="*/ 0 w 4114800"/>
            <a:gd name="connsiteY0" fmla="*/ 0 h 474981"/>
            <a:gd name="connsiteX1" fmla="*/ 546681 w 4114800"/>
            <a:gd name="connsiteY1" fmla="*/ 0 h 474981"/>
            <a:gd name="connsiteX2" fmla="*/ 1011065 w 4114800"/>
            <a:gd name="connsiteY2" fmla="*/ 0 h 474981"/>
            <a:gd name="connsiteX3" fmla="*/ 1516598 w 4114800"/>
            <a:gd name="connsiteY3" fmla="*/ 0 h 474981"/>
            <a:gd name="connsiteX4" fmla="*/ 2145574 w 4114800"/>
            <a:gd name="connsiteY4" fmla="*/ 0 h 474981"/>
            <a:gd name="connsiteX5" fmla="*/ 2692255 w 4114800"/>
            <a:gd name="connsiteY5" fmla="*/ 0 h 474981"/>
            <a:gd name="connsiteX6" fmla="*/ 3197787 w 4114800"/>
            <a:gd name="connsiteY6" fmla="*/ 0 h 474981"/>
            <a:gd name="connsiteX7" fmla="*/ 4114800 w 4114800"/>
            <a:gd name="connsiteY7" fmla="*/ 0 h 474981"/>
            <a:gd name="connsiteX8" fmla="*/ 4114800 w 4114800"/>
            <a:gd name="connsiteY8" fmla="*/ 474981 h 474981"/>
            <a:gd name="connsiteX9" fmla="*/ 3526971 w 4114800"/>
            <a:gd name="connsiteY9" fmla="*/ 474981 h 474981"/>
            <a:gd name="connsiteX10" fmla="*/ 3021439 w 4114800"/>
            <a:gd name="connsiteY10" fmla="*/ 474981 h 474981"/>
            <a:gd name="connsiteX11" fmla="*/ 2351314 w 4114800"/>
            <a:gd name="connsiteY11" fmla="*/ 474981 h 474981"/>
            <a:gd name="connsiteX12" fmla="*/ 1804634 w 4114800"/>
            <a:gd name="connsiteY12" fmla="*/ 474981 h 474981"/>
            <a:gd name="connsiteX13" fmla="*/ 1340249 w 4114800"/>
            <a:gd name="connsiteY13" fmla="*/ 474981 h 474981"/>
            <a:gd name="connsiteX14" fmla="*/ 711273 w 4114800"/>
            <a:gd name="connsiteY14" fmla="*/ 474981 h 474981"/>
            <a:gd name="connsiteX15" fmla="*/ 0 w 4114800"/>
            <a:gd name="connsiteY15" fmla="*/ 474981 h 474981"/>
            <a:gd name="connsiteX16" fmla="*/ 0 w 4114800"/>
            <a:gd name="connsiteY16" fmla="*/ 0 h 474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800" h="474981" fill="none" extrusionOk="0">
              <a:moveTo>
                <a:pt x="0" y="0"/>
              </a:moveTo>
              <a:cubicBezTo>
                <a:pt x="188214" y="-18792"/>
                <a:pt x="369634" y="25843"/>
                <a:pt x="546681" y="0"/>
              </a:cubicBezTo>
              <a:cubicBezTo>
                <a:pt x="723728" y="-25843"/>
                <a:pt x="830467" y="19850"/>
                <a:pt x="1011065" y="0"/>
              </a:cubicBezTo>
              <a:cubicBezTo>
                <a:pt x="1191663" y="-19850"/>
                <a:pt x="1405118" y="53665"/>
                <a:pt x="1516598" y="0"/>
              </a:cubicBezTo>
              <a:cubicBezTo>
                <a:pt x="1628078" y="-53665"/>
                <a:pt x="1989544" y="36090"/>
                <a:pt x="2145574" y="0"/>
              </a:cubicBezTo>
              <a:cubicBezTo>
                <a:pt x="2301604" y="-36090"/>
                <a:pt x="2555788" y="59973"/>
                <a:pt x="2692255" y="0"/>
              </a:cubicBezTo>
              <a:cubicBezTo>
                <a:pt x="2828722" y="-59973"/>
                <a:pt x="3082393" y="37722"/>
                <a:pt x="3197787" y="0"/>
              </a:cubicBezTo>
              <a:cubicBezTo>
                <a:pt x="3313181" y="-37722"/>
                <a:pt x="3784320" y="39272"/>
                <a:pt x="4114800" y="0"/>
              </a:cubicBezTo>
              <a:cubicBezTo>
                <a:pt x="4142078" y="144457"/>
                <a:pt x="4113221" y="268219"/>
                <a:pt x="4114800" y="474981"/>
              </a:cubicBezTo>
              <a:cubicBezTo>
                <a:pt x="3916964" y="538795"/>
                <a:pt x="3649290" y="413273"/>
                <a:pt x="3526971" y="474981"/>
              </a:cubicBezTo>
              <a:cubicBezTo>
                <a:pt x="3404652" y="536689"/>
                <a:pt x="3134329" y="445886"/>
                <a:pt x="3021439" y="474981"/>
              </a:cubicBezTo>
              <a:cubicBezTo>
                <a:pt x="2908549" y="504076"/>
                <a:pt x="2512035" y="426445"/>
                <a:pt x="2351314" y="474981"/>
              </a:cubicBezTo>
              <a:cubicBezTo>
                <a:pt x="2190593" y="523517"/>
                <a:pt x="2068632" y="450540"/>
                <a:pt x="1804634" y="474981"/>
              </a:cubicBezTo>
              <a:cubicBezTo>
                <a:pt x="1540636" y="499422"/>
                <a:pt x="1528195" y="441880"/>
                <a:pt x="1340249" y="474981"/>
              </a:cubicBezTo>
              <a:cubicBezTo>
                <a:pt x="1152304" y="508082"/>
                <a:pt x="1004831" y="440755"/>
                <a:pt x="711273" y="474981"/>
              </a:cubicBezTo>
              <a:cubicBezTo>
                <a:pt x="417715" y="509207"/>
                <a:pt x="323428" y="463363"/>
                <a:pt x="0" y="474981"/>
              </a:cubicBezTo>
              <a:cubicBezTo>
                <a:pt x="-5418" y="363578"/>
                <a:pt x="53350" y="198458"/>
                <a:pt x="0" y="0"/>
              </a:cubicBezTo>
              <a:close/>
            </a:path>
            <a:path w="4114800" h="474981" stroke="0" extrusionOk="0">
              <a:moveTo>
                <a:pt x="0" y="0"/>
              </a:moveTo>
              <a:cubicBezTo>
                <a:pt x="269664" y="-55989"/>
                <a:pt x="379057" y="32386"/>
                <a:pt x="546681" y="0"/>
              </a:cubicBezTo>
              <a:cubicBezTo>
                <a:pt x="714305" y="-32386"/>
                <a:pt x="852721" y="5703"/>
                <a:pt x="1011065" y="0"/>
              </a:cubicBezTo>
              <a:cubicBezTo>
                <a:pt x="1169409" y="-5703"/>
                <a:pt x="1354389" y="80366"/>
                <a:pt x="1681190" y="0"/>
              </a:cubicBezTo>
              <a:cubicBezTo>
                <a:pt x="2007992" y="-80366"/>
                <a:pt x="2101766" y="62354"/>
                <a:pt x="2227870" y="0"/>
              </a:cubicBezTo>
              <a:cubicBezTo>
                <a:pt x="2353974" y="-62354"/>
                <a:pt x="2617727" y="38708"/>
                <a:pt x="2774551" y="0"/>
              </a:cubicBezTo>
              <a:cubicBezTo>
                <a:pt x="2931375" y="-38708"/>
                <a:pt x="3252623" y="51485"/>
                <a:pt x="3444675" y="0"/>
              </a:cubicBezTo>
              <a:cubicBezTo>
                <a:pt x="3636727" y="-51485"/>
                <a:pt x="3812756" y="24147"/>
                <a:pt x="4114800" y="0"/>
              </a:cubicBezTo>
              <a:cubicBezTo>
                <a:pt x="4170076" y="96553"/>
                <a:pt x="4076633" y="379841"/>
                <a:pt x="4114800" y="474981"/>
              </a:cubicBezTo>
              <a:cubicBezTo>
                <a:pt x="3924042" y="502172"/>
                <a:pt x="3736243" y="434139"/>
                <a:pt x="3609267" y="474981"/>
              </a:cubicBezTo>
              <a:cubicBezTo>
                <a:pt x="3482291" y="515823"/>
                <a:pt x="3184421" y="412756"/>
                <a:pt x="3021439" y="474981"/>
              </a:cubicBezTo>
              <a:cubicBezTo>
                <a:pt x="2858457" y="537206"/>
                <a:pt x="2660212" y="445623"/>
                <a:pt x="2433610" y="474981"/>
              </a:cubicBezTo>
              <a:cubicBezTo>
                <a:pt x="2207008" y="504339"/>
                <a:pt x="2148657" y="435678"/>
                <a:pt x="1886930" y="474981"/>
              </a:cubicBezTo>
              <a:cubicBezTo>
                <a:pt x="1625203" y="514284"/>
                <a:pt x="1542194" y="394882"/>
                <a:pt x="1216805" y="474981"/>
              </a:cubicBezTo>
              <a:cubicBezTo>
                <a:pt x="891417" y="555080"/>
                <a:pt x="769758" y="401730"/>
                <a:pt x="546681" y="474981"/>
              </a:cubicBezTo>
              <a:cubicBezTo>
                <a:pt x="323604" y="548232"/>
                <a:pt x="269208" y="428292"/>
                <a:pt x="0" y="474981"/>
              </a:cubicBezTo>
              <a:cubicBezTo>
                <a:pt x="-55386" y="257625"/>
                <a:pt x="23092" y="140693"/>
                <a:pt x="0" y="0"/>
              </a:cubicBezTo>
              <a:close/>
            </a:path>
          </a:pathLst>
        </a:custGeom>
        <a:solidFill>
          <a:schemeClr val="bg1"/>
        </a:solidFill>
        <a:ln w="41275">
          <a:solidFill>
            <a:schemeClr val="accent1"/>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100">
              <a:solidFill>
                <a:schemeClr val="accent2"/>
              </a:solidFill>
            </a:rPr>
            <a:t>ATTENTION !</a:t>
          </a:r>
          <a:endParaRPr lang="fr-FR">
            <a:solidFill>
              <a:schemeClr val="accent2"/>
            </a:solidFill>
          </a:endParaRPr>
        </a:p>
        <a:p>
          <a:pPr algn="ctr"/>
          <a:r>
            <a:rPr lang="fr-FR" sz="1100">
              <a:solidFill>
                <a:schemeClr val="accent2"/>
              </a:solidFill>
            </a:rPr>
            <a:t>Ne compléter qu'une ligne en cas de projet</a:t>
          </a:r>
          <a:r>
            <a:rPr lang="fr-FR" sz="1100" baseline="0">
              <a:solidFill>
                <a:schemeClr val="accent2"/>
              </a:solidFill>
            </a:rPr>
            <a:t> individuel</a:t>
          </a:r>
          <a:endParaRPr lang="fr-FR" sz="1100">
            <a:solidFill>
              <a:schemeClr val="accent2"/>
            </a:solidFill>
          </a:endParaRPr>
        </a:p>
        <a:p>
          <a:pPr algn="ctr"/>
          <a:endParaRPr lang="fr-FR" sz="1100">
            <a:solidFill>
              <a:srgbClr val="FF0000"/>
            </a:solidFill>
          </a:endParaRPr>
        </a:p>
      </xdr:txBody>
    </xdr:sp>
    <xdr:clientData/>
  </xdr:oneCellAnchor>
  <xdr:twoCellAnchor editAs="oneCell">
    <xdr:from>
      <xdr:col>5</xdr:col>
      <xdr:colOff>251460</xdr:colOff>
      <xdr:row>0</xdr:row>
      <xdr:rowOff>76200</xdr:rowOff>
    </xdr:from>
    <xdr:to>
      <xdr:col>6</xdr:col>
      <xdr:colOff>414510</xdr:colOff>
      <xdr:row>1</xdr:row>
      <xdr:rowOff>175260</xdr:rowOff>
    </xdr:to>
    <xdr:pic>
      <xdr:nvPicPr>
        <xdr:cNvPr id="4" name="Image 3">
          <a:extLst>
            <a:ext uri="{FF2B5EF4-FFF2-40B4-BE49-F238E27FC236}">
              <a16:creationId xmlns:a16="http://schemas.microsoft.com/office/drawing/2014/main" id="{6EAC8E1F-593E-4786-9FED-AB6F1FED197D}"/>
            </a:ext>
          </a:extLst>
        </xdr:cNvPr>
        <xdr:cNvPicPr>
          <a:picLocks noChangeAspect="1"/>
        </xdr:cNvPicPr>
      </xdr:nvPicPr>
      <xdr:blipFill rotWithShape="1">
        <a:blip xmlns:r="http://schemas.openxmlformats.org/officeDocument/2006/relationships" r:embed="rId1"/>
        <a:srcRect l="58204" t="-3817" r="1" b="-1"/>
        <a:stretch/>
      </xdr:blipFill>
      <xdr:spPr bwMode="auto">
        <a:xfrm>
          <a:off x="6256020" y="76200"/>
          <a:ext cx="947910"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1910504</xdr:colOff>
      <xdr:row>1</xdr:row>
      <xdr:rowOff>65193</xdr:rowOff>
    </xdr:from>
    <xdr:ext cx="4114800" cy="474981"/>
    <xdr:sp macro="" textlink="">
      <xdr:nvSpPr>
        <xdr:cNvPr id="5" name="ZoneTexte 4">
          <a:extLst>
            <a:ext uri="{FF2B5EF4-FFF2-40B4-BE49-F238E27FC236}">
              <a16:creationId xmlns:a16="http://schemas.microsoft.com/office/drawing/2014/main" id="{61E33B64-AD9C-4F09-8C3D-F379276EECB2}"/>
            </a:ext>
          </a:extLst>
        </xdr:cNvPr>
        <xdr:cNvSpPr txBox="1"/>
      </xdr:nvSpPr>
      <xdr:spPr>
        <a:xfrm>
          <a:off x="8482754" y="668443"/>
          <a:ext cx="4114800" cy="474981"/>
        </a:xfrm>
        <a:custGeom>
          <a:avLst/>
          <a:gdLst>
            <a:gd name="connsiteX0" fmla="*/ 0 w 4114800"/>
            <a:gd name="connsiteY0" fmla="*/ 0 h 474981"/>
            <a:gd name="connsiteX1" fmla="*/ 546681 w 4114800"/>
            <a:gd name="connsiteY1" fmla="*/ 0 h 474981"/>
            <a:gd name="connsiteX2" fmla="*/ 1011065 w 4114800"/>
            <a:gd name="connsiteY2" fmla="*/ 0 h 474981"/>
            <a:gd name="connsiteX3" fmla="*/ 1516598 w 4114800"/>
            <a:gd name="connsiteY3" fmla="*/ 0 h 474981"/>
            <a:gd name="connsiteX4" fmla="*/ 2145574 w 4114800"/>
            <a:gd name="connsiteY4" fmla="*/ 0 h 474981"/>
            <a:gd name="connsiteX5" fmla="*/ 2692255 w 4114800"/>
            <a:gd name="connsiteY5" fmla="*/ 0 h 474981"/>
            <a:gd name="connsiteX6" fmla="*/ 3197787 w 4114800"/>
            <a:gd name="connsiteY6" fmla="*/ 0 h 474981"/>
            <a:gd name="connsiteX7" fmla="*/ 4114800 w 4114800"/>
            <a:gd name="connsiteY7" fmla="*/ 0 h 474981"/>
            <a:gd name="connsiteX8" fmla="*/ 4114800 w 4114800"/>
            <a:gd name="connsiteY8" fmla="*/ 474981 h 474981"/>
            <a:gd name="connsiteX9" fmla="*/ 3526971 w 4114800"/>
            <a:gd name="connsiteY9" fmla="*/ 474981 h 474981"/>
            <a:gd name="connsiteX10" fmla="*/ 3021439 w 4114800"/>
            <a:gd name="connsiteY10" fmla="*/ 474981 h 474981"/>
            <a:gd name="connsiteX11" fmla="*/ 2351314 w 4114800"/>
            <a:gd name="connsiteY11" fmla="*/ 474981 h 474981"/>
            <a:gd name="connsiteX12" fmla="*/ 1804634 w 4114800"/>
            <a:gd name="connsiteY12" fmla="*/ 474981 h 474981"/>
            <a:gd name="connsiteX13" fmla="*/ 1340249 w 4114800"/>
            <a:gd name="connsiteY13" fmla="*/ 474981 h 474981"/>
            <a:gd name="connsiteX14" fmla="*/ 711273 w 4114800"/>
            <a:gd name="connsiteY14" fmla="*/ 474981 h 474981"/>
            <a:gd name="connsiteX15" fmla="*/ 0 w 4114800"/>
            <a:gd name="connsiteY15" fmla="*/ 474981 h 474981"/>
            <a:gd name="connsiteX16" fmla="*/ 0 w 4114800"/>
            <a:gd name="connsiteY16" fmla="*/ 0 h 474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800" h="474981" fill="none" extrusionOk="0">
              <a:moveTo>
                <a:pt x="0" y="0"/>
              </a:moveTo>
              <a:cubicBezTo>
                <a:pt x="188214" y="-18792"/>
                <a:pt x="369634" y="25843"/>
                <a:pt x="546681" y="0"/>
              </a:cubicBezTo>
              <a:cubicBezTo>
                <a:pt x="723728" y="-25843"/>
                <a:pt x="830467" y="19850"/>
                <a:pt x="1011065" y="0"/>
              </a:cubicBezTo>
              <a:cubicBezTo>
                <a:pt x="1191663" y="-19850"/>
                <a:pt x="1405118" y="53665"/>
                <a:pt x="1516598" y="0"/>
              </a:cubicBezTo>
              <a:cubicBezTo>
                <a:pt x="1628078" y="-53665"/>
                <a:pt x="1989544" y="36090"/>
                <a:pt x="2145574" y="0"/>
              </a:cubicBezTo>
              <a:cubicBezTo>
                <a:pt x="2301604" y="-36090"/>
                <a:pt x="2555788" y="59973"/>
                <a:pt x="2692255" y="0"/>
              </a:cubicBezTo>
              <a:cubicBezTo>
                <a:pt x="2828722" y="-59973"/>
                <a:pt x="3082393" y="37722"/>
                <a:pt x="3197787" y="0"/>
              </a:cubicBezTo>
              <a:cubicBezTo>
                <a:pt x="3313181" y="-37722"/>
                <a:pt x="3784320" y="39272"/>
                <a:pt x="4114800" y="0"/>
              </a:cubicBezTo>
              <a:cubicBezTo>
                <a:pt x="4142078" y="144457"/>
                <a:pt x="4113221" y="268219"/>
                <a:pt x="4114800" y="474981"/>
              </a:cubicBezTo>
              <a:cubicBezTo>
                <a:pt x="3916964" y="538795"/>
                <a:pt x="3649290" y="413273"/>
                <a:pt x="3526971" y="474981"/>
              </a:cubicBezTo>
              <a:cubicBezTo>
                <a:pt x="3404652" y="536689"/>
                <a:pt x="3134329" y="445886"/>
                <a:pt x="3021439" y="474981"/>
              </a:cubicBezTo>
              <a:cubicBezTo>
                <a:pt x="2908549" y="504076"/>
                <a:pt x="2512035" y="426445"/>
                <a:pt x="2351314" y="474981"/>
              </a:cubicBezTo>
              <a:cubicBezTo>
                <a:pt x="2190593" y="523517"/>
                <a:pt x="2068632" y="450540"/>
                <a:pt x="1804634" y="474981"/>
              </a:cubicBezTo>
              <a:cubicBezTo>
                <a:pt x="1540636" y="499422"/>
                <a:pt x="1528195" y="441880"/>
                <a:pt x="1340249" y="474981"/>
              </a:cubicBezTo>
              <a:cubicBezTo>
                <a:pt x="1152304" y="508082"/>
                <a:pt x="1004831" y="440755"/>
                <a:pt x="711273" y="474981"/>
              </a:cubicBezTo>
              <a:cubicBezTo>
                <a:pt x="417715" y="509207"/>
                <a:pt x="323428" y="463363"/>
                <a:pt x="0" y="474981"/>
              </a:cubicBezTo>
              <a:cubicBezTo>
                <a:pt x="-5418" y="363578"/>
                <a:pt x="53350" y="198458"/>
                <a:pt x="0" y="0"/>
              </a:cubicBezTo>
              <a:close/>
            </a:path>
            <a:path w="4114800" h="474981" stroke="0" extrusionOk="0">
              <a:moveTo>
                <a:pt x="0" y="0"/>
              </a:moveTo>
              <a:cubicBezTo>
                <a:pt x="269664" y="-55989"/>
                <a:pt x="379057" y="32386"/>
                <a:pt x="546681" y="0"/>
              </a:cubicBezTo>
              <a:cubicBezTo>
                <a:pt x="714305" y="-32386"/>
                <a:pt x="852721" y="5703"/>
                <a:pt x="1011065" y="0"/>
              </a:cubicBezTo>
              <a:cubicBezTo>
                <a:pt x="1169409" y="-5703"/>
                <a:pt x="1354389" y="80366"/>
                <a:pt x="1681190" y="0"/>
              </a:cubicBezTo>
              <a:cubicBezTo>
                <a:pt x="2007992" y="-80366"/>
                <a:pt x="2101766" y="62354"/>
                <a:pt x="2227870" y="0"/>
              </a:cubicBezTo>
              <a:cubicBezTo>
                <a:pt x="2353974" y="-62354"/>
                <a:pt x="2617727" y="38708"/>
                <a:pt x="2774551" y="0"/>
              </a:cubicBezTo>
              <a:cubicBezTo>
                <a:pt x="2931375" y="-38708"/>
                <a:pt x="3252623" y="51485"/>
                <a:pt x="3444675" y="0"/>
              </a:cubicBezTo>
              <a:cubicBezTo>
                <a:pt x="3636727" y="-51485"/>
                <a:pt x="3812756" y="24147"/>
                <a:pt x="4114800" y="0"/>
              </a:cubicBezTo>
              <a:cubicBezTo>
                <a:pt x="4170076" y="96553"/>
                <a:pt x="4076633" y="379841"/>
                <a:pt x="4114800" y="474981"/>
              </a:cubicBezTo>
              <a:cubicBezTo>
                <a:pt x="3924042" y="502172"/>
                <a:pt x="3736243" y="434139"/>
                <a:pt x="3609267" y="474981"/>
              </a:cubicBezTo>
              <a:cubicBezTo>
                <a:pt x="3482291" y="515823"/>
                <a:pt x="3184421" y="412756"/>
                <a:pt x="3021439" y="474981"/>
              </a:cubicBezTo>
              <a:cubicBezTo>
                <a:pt x="2858457" y="537206"/>
                <a:pt x="2660212" y="445623"/>
                <a:pt x="2433610" y="474981"/>
              </a:cubicBezTo>
              <a:cubicBezTo>
                <a:pt x="2207008" y="504339"/>
                <a:pt x="2148657" y="435678"/>
                <a:pt x="1886930" y="474981"/>
              </a:cubicBezTo>
              <a:cubicBezTo>
                <a:pt x="1625203" y="514284"/>
                <a:pt x="1542194" y="394882"/>
                <a:pt x="1216805" y="474981"/>
              </a:cubicBezTo>
              <a:cubicBezTo>
                <a:pt x="891417" y="555080"/>
                <a:pt x="769758" y="401730"/>
                <a:pt x="546681" y="474981"/>
              </a:cubicBezTo>
              <a:cubicBezTo>
                <a:pt x="323604" y="548232"/>
                <a:pt x="269208" y="428292"/>
                <a:pt x="0" y="474981"/>
              </a:cubicBezTo>
              <a:cubicBezTo>
                <a:pt x="-55386" y="257625"/>
                <a:pt x="23092" y="140693"/>
                <a:pt x="0" y="0"/>
              </a:cubicBezTo>
              <a:close/>
            </a:path>
          </a:pathLst>
        </a:custGeom>
        <a:solidFill>
          <a:schemeClr val="bg1"/>
        </a:solidFill>
        <a:ln w="41275">
          <a:solidFill>
            <a:schemeClr val="accent1"/>
          </a:solidFill>
          <a:extLst>
            <a:ext uri="{C807C97D-BFC1-408E-A445-0C87EB9F89A2}">
              <ask:lineSketchStyleProps xmlns:ask="http://schemas.microsoft.com/office/drawing/2018/sketchyshapes" sd="1219033472">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100">
              <a:solidFill>
                <a:srgbClr val="FF0000"/>
              </a:solidFill>
            </a:rPr>
            <a:t>ATTENTION !</a:t>
          </a:r>
          <a:endParaRPr lang="fr-FR">
            <a:solidFill>
              <a:srgbClr val="FF0000"/>
            </a:solidFill>
          </a:endParaRPr>
        </a:p>
        <a:p>
          <a:pPr algn="ctr"/>
          <a:r>
            <a:rPr lang="fr-FR" sz="1100">
              <a:solidFill>
                <a:srgbClr val="FF0000"/>
              </a:solidFill>
            </a:rPr>
            <a:t>Ne compléter qu'une ligne en cas de projet</a:t>
          </a:r>
          <a:r>
            <a:rPr lang="fr-FR" sz="1100" baseline="0">
              <a:solidFill>
                <a:srgbClr val="FF0000"/>
              </a:solidFill>
            </a:rPr>
            <a:t> individuel</a:t>
          </a:r>
          <a:endParaRPr lang="fr-FR" sz="1100">
            <a:solidFill>
              <a:srgbClr val="FF0000"/>
            </a:solidFill>
          </a:endParaRPr>
        </a:p>
        <a:p>
          <a:pPr algn="ctr"/>
          <a:endParaRPr lang="fr-FR" sz="1100">
            <a:solidFill>
              <a:srgbClr val="FF0000"/>
            </a:solidFill>
          </a:endParaRPr>
        </a:p>
      </xdr:txBody>
    </xdr:sp>
    <xdr:clientData/>
  </xdr:oneCellAnchor>
  <xdr:twoCellAnchor editAs="oneCell">
    <xdr:from>
      <xdr:col>5</xdr:col>
      <xdr:colOff>728134</xdr:colOff>
      <xdr:row>0</xdr:row>
      <xdr:rowOff>19050</xdr:rowOff>
    </xdr:from>
    <xdr:to>
      <xdr:col>6</xdr:col>
      <xdr:colOff>1678108</xdr:colOff>
      <xdr:row>1</xdr:row>
      <xdr:rowOff>342067</xdr:rowOff>
    </xdr:to>
    <xdr:pic>
      <xdr:nvPicPr>
        <xdr:cNvPr id="6" name="Image 5">
          <a:extLst>
            <a:ext uri="{FF2B5EF4-FFF2-40B4-BE49-F238E27FC236}">
              <a16:creationId xmlns:a16="http://schemas.microsoft.com/office/drawing/2014/main" id="{9BE92DEC-7920-448B-8CB6-07670E2FD879}"/>
            </a:ext>
          </a:extLst>
        </xdr:cNvPr>
        <xdr:cNvPicPr>
          <a:picLocks noChangeAspect="1"/>
        </xdr:cNvPicPr>
      </xdr:nvPicPr>
      <xdr:blipFill rotWithShape="1">
        <a:blip xmlns:r="http://schemas.openxmlformats.org/officeDocument/2006/relationships" r:embed="rId1"/>
        <a:srcRect l="60330" t="-3817" b="-1"/>
        <a:stretch/>
      </xdr:blipFill>
      <xdr:spPr bwMode="auto">
        <a:xfrm>
          <a:off x="6605059" y="19050"/>
          <a:ext cx="1721499" cy="923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257174</xdr:colOff>
      <xdr:row>0</xdr:row>
      <xdr:rowOff>38100</xdr:rowOff>
    </xdr:from>
    <xdr:to>
      <xdr:col>6</xdr:col>
      <xdr:colOff>864248</xdr:colOff>
      <xdr:row>1</xdr:row>
      <xdr:rowOff>382072</xdr:rowOff>
    </xdr:to>
    <xdr:pic>
      <xdr:nvPicPr>
        <xdr:cNvPr id="2" name="Image 1">
          <a:extLst>
            <a:ext uri="{FF2B5EF4-FFF2-40B4-BE49-F238E27FC236}">
              <a16:creationId xmlns:a16="http://schemas.microsoft.com/office/drawing/2014/main" id="{B77FF749-0666-439C-BC1E-330BD2F19FD1}"/>
            </a:ext>
          </a:extLst>
        </xdr:cNvPr>
        <xdr:cNvPicPr>
          <a:picLocks noChangeAspect="1"/>
        </xdr:cNvPicPr>
      </xdr:nvPicPr>
      <xdr:blipFill rotWithShape="1">
        <a:blip xmlns:r="http://schemas.openxmlformats.org/officeDocument/2006/relationships" r:embed="rId1"/>
        <a:srcRect l="59211" t="-3817"/>
        <a:stretch/>
      </xdr:blipFill>
      <xdr:spPr bwMode="auto">
        <a:xfrm>
          <a:off x="5829299" y="38100"/>
          <a:ext cx="1721499" cy="9726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ABETH.NOGUES\AppData\Local\Microsoft\Windows\INetCache\Content.Outlook\HZ1PDJBX\250519_DTF_Annexe_projet%20collectif_VDEF%20(1).xlsx" TargetMode="External"/><Relationship Id="rId1" Type="http://schemas.openxmlformats.org/officeDocument/2006/relationships/externalLinkPath" Target="file:///C:\Users\ELISABETH.NOGUES\AppData\Local\Microsoft\Windows\INetCache\Content.Outlook\HZ1PDJBX\250519_DTF_Annexe_projet%20collectif_VDEF%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Liste planteurs"/>
      <sheetName val="2. Localisation projet"/>
      <sheetName val="3. Projet haies (forfait)"/>
      <sheetName val="4. Projet agroforest. (forfait)"/>
      <sheetName val="5. Projet RNA (devis)"/>
      <sheetName val="5. Projet matériel entretien"/>
      <sheetName val="6. Synthèse projet - A imprimer"/>
      <sheetName val="7. Synthèse projet par planteur"/>
    </sheetNames>
    <sheetDataSet>
      <sheetData sheetId="0">
        <row r="13">
          <cell r="A13">
            <v>1</v>
          </cell>
        </row>
        <row r="14">
          <cell r="A14">
            <v>2</v>
          </cell>
        </row>
        <row r="15">
          <cell r="A15">
            <v>3</v>
          </cell>
        </row>
        <row r="16">
          <cell r="A16">
            <v>4</v>
          </cell>
          <cell r="B16" t="str">
            <v>SCEA des fruits frais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3C81-929F-45A4-BF1E-C99ED07CC5AA}">
  <sheetPr>
    <tabColor theme="4"/>
  </sheetPr>
  <dimension ref="A1:M29"/>
  <sheetViews>
    <sheetView workbookViewId="0">
      <pane ySplit="11" topLeftCell="A12" activePane="bottomLeft" state="frozen"/>
      <selection pane="bottomLeft" sqref="A1:XFD1048576"/>
    </sheetView>
  </sheetViews>
  <sheetFormatPr baseColWidth="10" defaultColWidth="11.44140625" defaultRowHeight="14.4" x14ac:dyDescent="0.3"/>
  <cols>
    <col min="1" max="1" width="17" style="55" customWidth="1"/>
    <col min="2" max="2" width="27" style="55" customWidth="1"/>
    <col min="3" max="3" width="11.44140625" style="55"/>
    <col min="4" max="4" width="20.6640625" style="55" customWidth="1"/>
    <col min="5" max="10" width="11.44140625" style="55"/>
    <col min="11" max="11" width="20.33203125" style="55" customWidth="1"/>
    <col min="12" max="12" width="23.44140625" style="55" customWidth="1"/>
    <col min="13" max="16384" width="11.44140625" style="55"/>
  </cols>
  <sheetData>
    <row r="1" spans="1:13" ht="30" customHeight="1" thickBot="1" x14ac:dyDescent="0.35">
      <c r="A1" s="83" t="s">
        <v>0</v>
      </c>
      <c r="B1" s="83"/>
      <c r="C1" s="84"/>
      <c r="D1" s="85"/>
      <c r="E1" s="88" t="s">
        <v>1</v>
      </c>
      <c r="F1" s="89"/>
      <c r="G1" s="89"/>
      <c r="H1" s="89"/>
    </row>
    <row r="2" spans="1:13" ht="30" customHeight="1" thickBot="1" x14ac:dyDescent="0.35">
      <c r="A2" s="83" t="s">
        <v>25</v>
      </c>
      <c r="B2" s="83"/>
      <c r="C2" s="86"/>
      <c r="D2" s="87"/>
      <c r="E2" s="88"/>
      <c r="F2" s="89"/>
      <c r="G2" s="89"/>
      <c r="H2" s="89"/>
    </row>
    <row r="3" spans="1:13" x14ac:dyDescent="0.3">
      <c r="L3" s="56"/>
    </row>
    <row r="4" spans="1:13" x14ac:dyDescent="0.3">
      <c r="A4" s="57" t="s">
        <v>26</v>
      </c>
      <c r="C4" s="58"/>
      <c r="L4" s="56"/>
      <c r="M4" s="56"/>
    </row>
    <row r="5" spans="1:13" x14ac:dyDescent="0.3">
      <c r="A5" s="57"/>
      <c r="C5" s="58"/>
      <c r="L5" s="56"/>
      <c r="M5" s="59"/>
    </row>
    <row r="6" spans="1:13" x14ac:dyDescent="0.3">
      <c r="A6" s="60" t="s">
        <v>2</v>
      </c>
      <c r="C6" s="61"/>
      <c r="D6" s="61"/>
      <c r="E6" s="61"/>
      <c r="F6" s="61"/>
      <c r="L6" s="56"/>
      <c r="M6" s="56"/>
    </row>
    <row r="7" spans="1:13" x14ac:dyDescent="0.3">
      <c r="A7" s="61" t="s">
        <v>27</v>
      </c>
      <c r="C7" s="61"/>
      <c r="D7" s="61"/>
      <c r="E7" s="61"/>
      <c r="F7" s="61"/>
      <c r="L7" s="56"/>
      <c r="M7" s="56"/>
    </row>
    <row r="8" spans="1:13" x14ac:dyDescent="0.3">
      <c r="A8" s="61" t="s">
        <v>5</v>
      </c>
      <c r="C8" s="61"/>
      <c r="D8" s="61"/>
      <c r="E8" s="61"/>
      <c r="F8" s="61"/>
      <c r="G8" s="61"/>
      <c r="L8" s="56"/>
      <c r="M8" s="56"/>
    </row>
    <row r="9" spans="1:13" x14ac:dyDescent="0.3">
      <c r="A9" s="61" t="s">
        <v>4</v>
      </c>
      <c r="C9" s="61"/>
      <c r="D9" s="61"/>
      <c r="E9" s="61"/>
      <c r="F9" s="61"/>
      <c r="G9" s="61"/>
      <c r="L9" s="56"/>
      <c r="M9" s="56"/>
    </row>
    <row r="10" spans="1:13" x14ac:dyDescent="0.3">
      <c r="C10" s="61"/>
      <c r="D10" s="61"/>
      <c r="E10" s="61"/>
      <c r="F10" s="61"/>
      <c r="L10" s="56"/>
      <c r="M10" s="56"/>
    </row>
    <row r="11" spans="1:13" ht="28.8" x14ac:dyDescent="0.3">
      <c r="A11" s="71" t="s">
        <v>6</v>
      </c>
      <c r="B11" s="71" t="s">
        <v>28</v>
      </c>
      <c r="C11" s="71" t="s">
        <v>7</v>
      </c>
      <c r="D11" s="71" t="s">
        <v>29</v>
      </c>
      <c r="E11" s="71" t="s">
        <v>8</v>
      </c>
      <c r="F11" s="71" t="s">
        <v>9</v>
      </c>
      <c r="G11" s="71" t="s">
        <v>10</v>
      </c>
      <c r="H11" s="71" t="s">
        <v>3</v>
      </c>
      <c r="I11" s="71" t="s">
        <v>11</v>
      </c>
      <c r="J11" s="71" t="s">
        <v>12</v>
      </c>
      <c r="K11" s="71" t="s">
        <v>13</v>
      </c>
      <c r="L11" s="71" t="s">
        <v>65</v>
      </c>
      <c r="M11" s="62"/>
    </row>
    <row r="12" spans="1:13" ht="28.5" customHeight="1" x14ac:dyDescent="0.3">
      <c r="A12" s="63">
        <v>1</v>
      </c>
      <c r="B12" s="64" t="s">
        <v>14</v>
      </c>
      <c r="C12" s="64"/>
      <c r="D12" s="64" t="s">
        <v>15</v>
      </c>
      <c r="E12" s="64"/>
      <c r="F12" s="64"/>
      <c r="G12" s="64"/>
      <c r="H12" s="64"/>
      <c r="I12" s="64"/>
      <c r="J12" s="64"/>
      <c r="K12" s="64" t="s">
        <v>16</v>
      </c>
      <c r="L12" s="73">
        <v>50</v>
      </c>
      <c r="M12" s="80" t="s">
        <v>17</v>
      </c>
    </row>
    <row r="13" spans="1:13" ht="18" customHeight="1" x14ac:dyDescent="0.3">
      <c r="A13" s="63">
        <v>2</v>
      </c>
      <c r="B13" s="64" t="s">
        <v>18</v>
      </c>
      <c r="C13" s="64"/>
      <c r="D13" s="64"/>
      <c r="E13" s="64"/>
      <c r="F13" s="64"/>
      <c r="G13" s="64"/>
      <c r="H13" s="64"/>
      <c r="I13" s="64"/>
      <c r="J13" s="64"/>
      <c r="K13" s="64"/>
      <c r="L13" s="73"/>
      <c r="M13" s="81"/>
    </row>
    <row r="14" spans="1:13" ht="31.5" customHeight="1" x14ac:dyDescent="0.3">
      <c r="A14" s="63">
        <v>3</v>
      </c>
      <c r="B14" s="64" t="s">
        <v>19</v>
      </c>
      <c r="C14" s="64"/>
      <c r="D14" s="64" t="s">
        <v>20</v>
      </c>
      <c r="E14" s="64"/>
      <c r="F14" s="64"/>
      <c r="G14" s="64"/>
      <c r="H14" s="64"/>
      <c r="I14" s="64"/>
      <c r="J14" s="64"/>
      <c r="K14" s="64" t="s">
        <v>21</v>
      </c>
      <c r="L14" s="73">
        <v>20</v>
      </c>
      <c r="M14" s="81"/>
    </row>
    <row r="15" spans="1:13" ht="31.5" customHeight="1" x14ac:dyDescent="0.3">
      <c r="A15" s="63">
        <v>4</v>
      </c>
      <c r="B15" s="64" t="s">
        <v>22</v>
      </c>
      <c r="C15" s="64"/>
      <c r="D15" s="64" t="s">
        <v>23</v>
      </c>
      <c r="E15" s="64"/>
      <c r="F15" s="64"/>
      <c r="G15" s="64"/>
      <c r="H15" s="64"/>
      <c r="I15" s="64"/>
      <c r="J15" s="64"/>
      <c r="K15" s="64" t="s">
        <v>24</v>
      </c>
      <c r="L15" s="73">
        <v>15</v>
      </c>
      <c r="M15" s="82"/>
    </row>
    <row r="16" spans="1:13" x14ac:dyDescent="0.3">
      <c r="A16" s="65"/>
      <c r="B16" s="66"/>
      <c r="C16" s="66"/>
      <c r="D16" s="67"/>
      <c r="E16" s="66"/>
      <c r="F16" s="66"/>
      <c r="G16" s="66"/>
      <c r="H16" s="66"/>
      <c r="I16" s="66"/>
      <c r="J16" s="66"/>
      <c r="K16" s="68"/>
      <c r="L16" s="69"/>
      <c r="M16" s="62"/>
    </row>
    <row r="17" spans="1:13" x14ac:dyDescent="0.3">
      <c r="A17" s="65"/>
      <c r="B17" s="66"/>
      <c r="C17" s="66"/>
      <c r="D17" s="67"/>
      <c r="E17" s="66"/>
      <c r="F17" s="66"/>
      <c r="G17" s="66"/>
      <c r="H17" s="66"/>
      <c r="I17" s="66"/>
      <c r="J17" s="66"/>
      <c r="K17" s="68"/>
      <c r="L17" s="69"/>
      <c r="M17" s="62"/>
    </row>
    <row r="18" spans="1:13" x14ac:dyDescent="0.3">
      <c r="A18" s="65"/>
      <c r="B18" s="66"/>
      <c r="C18" s="66"/>
      <c r="D18" s="67"/>
      <c r="E18" s="66"/>
      <c r="F18" s="66"/>
      <c r="G18" s="66"/>
      <c r="H18" s="66"/>
      <c r="I18" s="66"/>
      <c r="J18" s="66"/>
      <c r="K18" s="68"/>
      <c r="L18" s="69"/>
      <c r="M18" s="62"/>
    </row>
    <row r="19" spans="1:13" x14ac:dyDescent="0.3">
      <c r="A19" s="65"/>
      <c r="B19" s="66"/>
      <c r="C19" s="66"/>
      <c r="D19" s="67"/>
      <c r="E19" s="66"/>
      <c r="F19" s="66"/>
      <c r="G19" s="66"/>
      <c r="H19" s="66"/>
      <c r="I19" s="66"/>
      <c r="J19" s="66"/>
      <c r="K19" s="68"/>
      <c r="L19" s="69"/>
      <c r="M19" s="62"/>
    </row>
    <row r="20" spans="1:13" x14ac:dyDescent="0.3">
      <c r="A20" s="65"/>
      <c r="B20" s="66"/>
      <c r="C20" s="66"/>
      <c r="D20" s="67"/>
      <c r="E20" s="66"/>
      <c r="F20" s="66"/>
      <c r="G20" s="66"/>
      <c r="H20" s="66"/>
      <c r="I20" s="66"/>
      <c r="J20" s="66"/>
      <c r="K20" s="68"/>
      <c r="L20" s="69"/>
      <c r="M20" s="62"/>
    </row>
    <row r="21" spans="1:13" x14ac:dyDescent="0.3">
      <c r="A21" s="65"/>
      <c r="B21" s="66"/>
      <c r="C21" s="66"/>
      <c r="D21" s="67"/>
      <c r="E21" s="66"/>
      <c r="F21" s="66"/>
      <c r="G21" s="66"/>
      <c r="H21" s="66"/>
      <c r="I21" s="66"/>
      <c r="J21" s="66"/>
      <c r="K21" s="68"/>
      <c r="L21" s="69"/>
      <c r="M21" s="62"/>
    </row>
    <row r="22" spans="1:13" x14ac:dyDescent="0.3">
      <c r="A22" s="65"/>
      <c r="B22" s="66"/>
      <c r="C22" s="66"/>
      <c r="D22" s="67"/>
      <c r="E22" s="66"/>
      <c r="F22" s="66"/>
      <c r="G22" s="66"/>
      <c r="H22" s="66"/>
      <c r="I22" s="66"/>
      <c r="J22" s="66"/>
      <c r="K22" s="68"/>
      <c r="L22" s="69"/>
      <c r="M22" s="62"/>
    </row>
    <row r="23" spans="1:13" x14ac:dyDescent="0.3">
      <c r="A23" s="65"/>
      <c r="B23" s="66"/>
      <c r="C23" s="66"/>
      <c r="D23" s="67"/>
      <c r="E23" s="66"/>
      <c r="F23" s="66"/>
      <c r="G23" s="66"/>
      <c r="H23" s="66"/>
      <c r="I23" s="66"/>
      <c r="J23" s="66"/>
      <c r="K23" s="68"/>
      <c r="L23" s="69"/>
      <c r="M23" s="62"/>
    </row>
    <row r="24" spans="1:13" x14ac:dyDescent="0.3">
      <c r="A24" s="65"/>
      <c r="B24" s="66"/>
      <c r="C24" s="66"/>
      <c r="D24" s="67"/>
      <c r="E24" s="66"/>
      <c r="F24" s="66"/>
      <c r="G24" s="66"/>
      <c r="H24" s="66"/>
      <c r="I24" s="66"/>
      <c r="J24" s="66"/>
      <c r="K24" s="68"/>
      <c r="L24" s="69"/>
      <c r="M24" s="62"/>
    </row>
    <row r="25" spans="1:13" x14ac:dyDescent="0.3">
      <c r="A25" s="56"/>
      <c r="B25" s="56"/>
      <c r="C25" s="56"/>
      <c r="D25" s="56"/>
      <c r="E25" s="56"/>
      <c r="F25" s="56"/>
      <c r="G25" s="56"/>
      <c r="H25" s="56"/>
      <c r="I25" s="56"/>
      <c r="J25" s="56"/>
      <c r="K25" s="70"/>
      <c r="L25" s="62"/>
      <c r="M25" s="56"/>
    </row>
    <row r="26" spans="1:13" x14ac:dyDescent="0.3">
      <c r="A26" s="56"/>
      <c r="B26" s="56"/>
      <c r="C26" s="56"/>
      <c r="D26" s="56"/>
      <c r="E26" s="56"/>
      <c r="F26" s="56"/>
      <c r="G26" s="56"/>
      <c r="H26" s="56"/>
      <c r="I26" s="56"/>
      <c r="J26" s="56"/>
    </row>
    <row r="27" spans="1:13" x14ac:dyDescent="0.3">
      <c r="A27" s="56"/>
      <c r="B27" s="56"/>
      <c r="C27" s="56"/>
      <c r="D27" s="56"/>
      <c r="E27" s="56"/>
      <c r="F27" s="56"/>
      <c r="G27" s="56"/>
      <c r="H27" s="56"/>
      <c r="I27" s="56"/>
      <c r="J27" s="56"/>
    </row>
    <row r="28" spans="1:13" x14ac:dyDescent="0.3">
      <c r="A28" s="56"/>
      <c r="B28" s="56"/>
      <c r="C28" s="56"/>
      <c r="D28" s="56"/>
      <c r="E28" s="56"/>
      <c r="F28" s="56"/>
      <c r="G28" s="56"/>
      <c r="H28" s="56"/>
      <c r="I28" s="56"/>
      <c r="J28" s="56"/>
    </row>
    <row r="29" spans="1:13" x14ac:dyDescent="0.3">
      <c r="A29" s="56"/>
      <c r="B29" s="56"/>
      <c r="C29" s="56"/>
      <c r="D29" s="56"/>
      <c r="E29" s="56"/>
      <c r="F29" s="56"/>
      <c r="G29" s="56"/>
      <c r="H29" s="56"/>
      <c r="I29" s="56"/>
      <c r="J29" s="56"/>
    </row>
  </sheetData>
  <mergeCells count="6">
    <mergeCell ref="M12:M15"/>
    <mergeCell ref="A1:B1"/>
    <mergeCell ref="C1:D1"/>
    <mergeCell ref="A2:B2"/>
    <mergeCell ref="C2:D2"/>
    <mergeCell ref="E1:H2"/>
  </mergeCells>
  <dataValidations count="2">
    <dataValidation type="list" allowBlank="1" showInputMessage="1" showErrorMessage="1" sqref="D12:D24" xr:uid="{FD05823D-7F79-4ECB-B0AA-D4CAAFC5CCA1}">
      <formula1>"Déclarant PAC,Cotisant chefs d’exploitation MSA,Cotisants de solidarité MSA"</formula1>
    </dataValidation>
    <dataValidation type="list" allowBlank="1" showInputMessage="1" showErrorMessage="1" sqref="K12:K24" xr:uid="{63ABA7C6-0B5B-4B6A-BFF0-437B109210F8}">
      <formula1>"Bovins lait,Autres herbivores,Granivores,Mixte (animal et végétal),Grandes cultures,Horticulture,Viticulture,Autres cultures"</formula1>
      <formula2>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D42B-E6D7-4A38-A1D9-1FE3ACBD417F}">
  <sheetPr>
    <tabColor theme="6"/>
  </sheetPr>
  <dimension ref="A1:M29"/>
  <sheetViews>
    <sheetView topLeftCell="A4" workbookViewId="0">
      <selection activeCell="B19" sqref="B19"/>
    </sheetView>
  </sheetViews>
  <sheetFormatPr baseColWidth="10" defaultColWidth="11.44140625" defaultRowHeight="14.4" x14ac:dyDescent="0.3"/>
  <cols>
    <col min="1" max="1" width="18" style="55" customWidth="1"/>
    <col min="2" max="2" width="15.109375" style="55" customWidth="1"/>
    <col min="3" max="3" width="11.44140625" style="55"/>
    <col min="4" max="4" width="20.6640625" style="55" customWidth="1"/>
    <col min="5" max="10" width="11.44140625" style="55"/>
    <col min="11" max="11" width="20.33203125" style="55" customWidth="1"/>
    <col min="12" max="12" width="23.44140625" style="55" customWidth="1"/>
    <col min="13" max="16384" width="11.44140625" style="55"/>
  </cols>
  <sheetData>
    <row r="1" spans="1:13" ht="30" customHeight="1" thickBot="1" x14ac:dyDescent="0.35">
      <c r="A1" s="83" t="s">
        <v>0</v>
      </c>
      <c r="B1" s="83"/>
      <c r="C1" s="84"/>
      <c r="D1" s="85"/>
      <c r="E1" s="88" t="s">
        <v>1</v>
      </c>
      <c r="F1" s="89"/>
      <c r="G1" s="89"/>
      <c r="H1" s="89"/>
    </row>
    <row r="2" spans="1:13" ht="30" customHeight="1" thickBot="1" x14ac:dyDescent="0.35">
      <c r="A2" s="83" t="s">
        <v>25</v>
      </c>
      <c r="B2" s="83"/>
      <c r="C2" s="86"/>
      <c r="D2" s="87"/>
      <c r="E2" s="88"/>
      <c r="F2" s="89"/>
      <c r="G2" s="89"/>
      <c r="H2" s="89"/>
    </row>
    <row r="3" spans="1:13" x14ac:dyDescent="0.3">
      <c r="L3" s="56"/>
    </row>
    <row r="4" spans="1:13" x14ac:dyDescent="0.3">
      <c r="A4" s="116" t="s">
        <v>72</v>
      </c>
      <c r="C4" s="58"/>
      <c r="L4" s="56"/>
      <c r="M4" s="56"/>
    </row>
    <row r="5" spans="1:13" x14ac:dyDescent="0.3">
      <c r="A5" s="57"/>
      <c r="C5" s="58"/>
      <c r="L5" s="56"/>
      <c r="M5" s="59"/>
    </row>
    <row r="6" spans="1:13" x14ac:dyDescent="0.3">
      <c r="A6" s="60" t="s">
        <v>2</v>
      </c>
      <c r="C6" s="61"/>
      <c r="D6" s="61"/>
      <c r="E6" s="61"/>
      <c r="F6" s="61"/>
      <c r="L6" s="56"/>
      <c r="M6" s="56"/>
    </row>
    <row r="7" spans="1:13" x14ac:dyDescent="0.3">
      <c r="A7" s="61" t="s">
        <v>73</v>
      </c>
      <c r="C7" s="61"/>
      <c r="D7" s="61"/>
      <c r="E7" s="61"/>
      <c r="F7" s="61"/>
      <c r="L7" s="56"/>
      <c r="M7" s="56"/>
    </row>
    <row r="8" spans="1:13" x14ac:dyDescent="0.3">
      <c r="A8" s="61" t="s">
        <v>74</v>
      </c>
      <c r="C8" s="61"/>
      <c r="D8" s="61"/>
      <c r="E8" s="61"/>
      <c r="F8" s="61"/>
      <c r="G8" s="61"/>
      <c r="L8" s="56"/>
      <c r="M8" s="56"/>
    </row>
    <row r="9" spans="1:13" x14ac:dyDescent="0.3">
      <c r="A9" s="61" t="s">
        <v>4</v>
      </c>
      <c r="C9" s="61"/>
      <c r="D9" s="61"/>
      <c r="E9" s="61"/>
      <c r="F9" s="61"/>
      <c r="G9" s="61"/>
      <c r="L9" s="56"/>
      <c r="M9" s="56"/>
    </row>
    <row r="10" spans="1:13" x14ac:dyDescent="0.3">
      <c r="C10" s="61"/>
      <c r="D10" s="61"/>
      <c r="E10" s="61"/>
      <c r="F10" s="61"/>
      <c r="L10" s="56"/>
      <c r="M10" s="56"/>
    </row>
    <row r="11" spans="1:13" ht="28.8" x14ac:dyDescent="0.3">
      <c r="A11" s="117" t="s">
        <v>75</v>
      </c>
      <c r="B11" s="118" t="s">
        <v>93</v>
      </c>
      <c r="C11" s="119" t="s">
        <v>76</v>
      </c>
      <c r="D11" s="120" t="s">
        <v>77</v>
      </c>
      <c r="E11" s="117" t="s">
        <v>3</v>
      </c>
      <c r="F11" s="117" t="s">
        <v>78</v>
      </c>
      <c r="G11" s="117" t="s">
        <v>79</v>
      </c>
      <c r="H11" s="118" t="s">
        <v>80</v>
      </c>
      <c r="I11" s="120"/>
      <c r="J11" s="121"/>
    </row>
    <row r="12" spans="1:13" x14ac:dyDescent="0.3">
      <c r="A12" s="122"/>
      <c r="B12" s="123"/>
      <c r="C12" s="124" t="s">
        <v>81</v>
      </c>
      <c r="D12" s="125"/>
      <c r="E12" s="122"/>
      <c r="F12" s="122"/>
      <c r="G12" s="122"/>
      <c r="H12" s="123" t="s">
        <v>82</v>
      </c>
      <c r="I12" s="125"/>
      <c r="J12" s="121"/>
    </row>
    <row r="13" spans="1:13" x14ac:dyDescent="0.3">
      <c r="A13" s="126"/>
      <c r="B13" s="126" t="s">
        <v>94</v>
      </c>
      <c r="C13" s="127" t="s">
        <v>83</v>
      </c>
      <c r="D13" s="139">
        <v>24</v>
      </c>
      <c r="E13" s="126" t="s">
        <v>84</v>
      </c>
      <c r="F13" s="126"/>
      <c r="G13" s="126" t="s">
        <v>85</v>
      </c>
      <c r="H13" s="136" t="s">
        <v>86</v>
      </c>
      <c r="I13" s="136">
        <v>151</v>
      </c>
      <c r="J13" s="128" t="s">
        <v>87</v>
      </c>
    </row>
    <row r="14" spans="1:13" x14ac:dyDescent="0.3">
      <c r="A14" s="126"/>
      <c r="B14" s="126" t="s">
        <v>95</v>
      </c>
      <c r="C14" s="127" t="s">
        <v>83</v>
      </c>
      <c r="D14" s="139">
        <v>24</v>
      </c>
      <c r="E14" s="126" t="s">
        <v>84</v>
      </c>
      <c r="F14" s="126"/>
      <c r="G14" s="126" t="s">
        <v>85</v>
      </c>
      <c r="H14" s="136" t="s">
        <v>86</v>
      </c>
      <c r="I14" s="136">
        <v>152</v>
      </c>
      <c r="J14" s="129"/>
    </row>
    <row r="15" spans="1:13" x14ac:dyDescent="0.3">
      <c r="A15" s="126"/>
      <c r="B15" s="126" t="s">
        <v>96</v>
      </c>
      <c r="C15" s="127" t="s">
        <v>83</v>
      </c>
      <c r="D15" s="139">
        <v>14</v>
      </c>
      <c r="E15" s="126" t="s">
        <v>84</v>
      </c>
      <c r="F15" s="126"/>
      <c r="G15" s="126" t="s">
        <v>85</v>
      </c>
      <c r="H15" s="136" t="s">
        <v>86</v>
      </c>
      <c r="I15" s="136">
        <v>151</v>
      </c>
      <c r="J15" s="129"/>
    </row>
    <row r="16" spans="1:13" x14ac:dyDescent="0.3">
      <c r="A16" s="126"/>
      <c r="B16" s="126" t="s">
        <v>97</v>
      </c>
      <c r="C16" s="127" t="s">
        <v>88</v>
      </c>
      <c r="D16" s="139">
        <v>8</v>
      </c>
      <c r="E16" s="126" t="s">
        <v>84</v>
      </c>
      <c r="F16" s="126"/>
      <c r="G16" s="126" t="s">
        <v>89</v>
      </c>
      <c r="H16" s="136" t="s">
        <v>90</v>
      </c>
      <c r="I16" s="136">
        <v>28</v>
      </c>
      <c r="J16" s="129"/>
    </row>
    <row r="17" spans="1:10" x14ac:dyDescent="0.3">
      <c r="A17" s="126"/>
      <c r="B17" s="126" t="s">
        <v>98</v>
      </c>
      <c r="C17" s="127" t="s">
        <v>88</v>
      </c>
      <c r="D17" s="140">
        <v>8</v>
      </c>
      <c r="E17" s="126" t="s">
        <v>84</v>
      </c>
      <c r="F17" s="130"/>
      <c r="G17" s="126" t="s">
        <v>89</v>
      </c>
      <c r="H17" s="137" t="s">
        <v>90</v>
      </c>
      <c r="I17" s="137">
        <v>29</v>
      </c>
      <c r="J17" s="131"/>
    </row>
    <row r="18" spans="1:10" x14ac:dyDescent="0.3">
      <c r="A18" s="142"/>
      <c r="B18" s="132"/>
      <c r="C18" s="133"/>
      <c r="D18" s="141"/>
      <c r="E18" s="134"/>
      <c r="F18" s="134"/>
      <c r="G18" s="135"/>
      <c r="H18" s="138"/>
      <c r="I18" s="138"/>
      <c r="J18" s="2"/>
    </row>
    <row r="19" spans="1:10" x14ac:dyDescent="0.3">
      <c r="A19" s="142"/>
      <c r="B19" s="132"/>
      <c r="C19" s="133"/>
      <c r="D19" s="141"/>
      <c r="E19" s="134"/>
      <c r="F19" s="134"/>
      <c r="G19" s="135"/>
      <c r="H19" s="138"/>
      <c r="I19" s="138"/>
      <c r="J19" s="2"/>
    </row>
    <row r="20" spans="1:10" x14ac:dyDescent="0.3">
      <c r="A20" s="142"/>
      <c r="B20" s="132"/>
      <c r="C20" s="133"/>
      <c r="D20" s="141"/>
      <c r="E20" s="134"/>
      <c r="F20" s="134"/>
      <c r="G20" s="135"/>
      <c r="H20" s="138"/>
      <c r="I20" s="138"/>
      <c r="J20" s="2"/>
    </row>
    <row r="21" spans="1:10" x14ac:dyDescent="0.3">
      <c r="A21" s="142"/>
      <c r="B21" s="132"/>
      <c r="C21" s="133"/>
      <c r="D21" s="141"/>
      <c r="E21" s="134"/>
      <c r="F21" s="134"/>
      <c r="G21" s="135"/>
      <c r="H21" s="138"/>
      <c r="I21" s="138"/>
      <c r="J21" s="2"/>
    </row>
    <row r="22" spans="1:10" x14ac:dyDescent="0.3">
      <c r="A22" s="142"/>
      <c r="B22" s="132"/>
      <c r="C22" s="133"/>
      <c r="D22" s="141"/>
      <c r="E22" s="134"/>
      <c r="F22" s="134"/>
      <c r="G22" s="135"/>
      <c r="H22" s="138"/>
      <c r="I22" s="138"/>
      <c r="J22" s="2"/>
    </row>
    <row r="23" spans="1:10" x14ac:dyDescent="0.3">
      <c r="A23" s="142"/>
      <c r="B23" s="132"/>
      <c r="C23" s="133"/>
      <c r="D23" s="141"/>
      <c r="E23" s="134"/>
      <c r="F23" s="134"/>
      <c r="G23" s="135"/>
      <c r="H23" s="138"/>
      <c r="I23" s="138"/>
      <c r="J23" s="2"/>
    </row>
    <row r="24" spans="1:10" x14ac:dyDescent="0.3">
      <c r="A24" s="142"/>
      <c r="B24" s="132"/>
      <c r="C24" s="133"/>
      <c r="D24" s="141"/>
      <c r="E24" s="134"/>
      <c r="F24" s="134"/>
      <c r="G24" s="135"/>
      <c r="H24" s="138"/>
      <c r="I24" s="138"/>
      <c r="J24" s="2"/>
    </row>
    <row r="25" spans="1:10" x14ac:dyDescent="0.3">
      <c r="A25" s="142"/>
      <c r="B25" s="132"/>
      <c r="C25" s="133"/>
      <c r="D25" s="141"/>
      <c r="E25" s="134"/>
      <c r="F25" s="134"/>
      <c r="G25" s="135"/>
      <c r="H25" s="138"/>
      <c r="I25" s="138"/>
      <c r="J25" s="2"/>
    </row>
    <row r="26" spans="1:10" x14ac:dyDescent="0.3">
      <c r="A26" s="142"/>
      <c r="B26" s="132"/>
      <c r="C26" s="133"/>
      <c r="D26" s="141"/>
      <c r="E26" s="134"/>
      <c r="F26" s="134"/>
      <c r="G26" s="135"/>
      <c r="H26" s="138"/>
      <c r="I26" s="138"/>
      <c r="J26" s="2"/>
    </row>
    <row r="27" spans="1:10" x14ac:dyDescent="0.3">
      <c r="A27" s="142"/>
      <c r="B27" s="132"/>
      <c r="C27" s="133"/>
      <c r="D27" s="141"/>
      <c r="E27" s="134"/>
      <c r="F27" s="134"/>
      <c r="G27" s="135"/>
      <c r="H27" s="138"/>
      <c r="I27" s="138"/>
      <c r="J27" s="2"/>
    </row>
    <row r="29" spans="1:10" ht="16.2" x14ac:dyDescent="0.3">
      <c r="A29" s="55" t="s">
        <v>92</v>
      </c>
    </row>
  </sheetData>
  <mergeCells count="14">
    <mergeCell ref="F11:F12"/>
    <mergeCell ref="G11:G12"/>
    <mergeCell ref="H11:I11"/>
    <mergeCell ref="H12:I12"/>
    <mergeCell ref="J13:J17"/>
    <mergeCell ref="A11:A12"/>
    <mergeCell ref="B11:B12"/>
    <mergeCell ref="D11:D12"/>
    <mergeCell ref="E11:E12"/>
    <mergeCell ref="A1:B1"/>
    <mergeCell ref="C1:D1"/>
    <mergeCell ref="E1:H2"/>
    <mergeCell ref="A2:B2"/>
    <mergeCell ref="C2:D2"/>
  </mergeCells>
  <dataValidations count="2">
    <dataValidation type="list" allowBlank="1" showInputMessage="1" showErrorMessage="1" sqref="C13:C27" xr:uid="{06642F47-69C7-4386-A0D0-081E2178A3A9}">
      <formula1>"Oui,Non"</formula1>
    </dataValidation>
    <dataValidation type="list" allowBlank="1" showInputMessage="1" showErrorMessage="1" sqref="A13:A27" xr:uid="{6ED2070A-2D3E-48E3-A80B-F4FDEFB61DC4}">
      <formula1>"PGDH,PGDSAF,PGDH-Partagé"</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08E3-ADD8-45E7-A41B-5891EFE1B909}">
  <sheetPr>
    <tabColor theme="7"/>
  </sheetPr>
  <dimension ref="A1:O34"/>
  <sheetViews>
    <sheetView zoomScaleNormal="100" workbookViewId="0">
      <pane ySplit="11" topLeftCell="A12" activePane="bottomLeft" state="frozen"/>
      <selection pane="bottomLeft" activeCell="C12" sqref="C12"/>
    </sheetView>
  </sheetViews>
  <sheetFormatPr baseColWidth="10" defaultRowHeight="14.4" x14ac:dyDescent="0.3"/>
  <cols>
    <col min="1" max="1" width="17" customWidth="1"/>
    <col min="2" max="2" width="27" customWidth="1"/>
    <col min="3" max="3" width="17.109375" customWidth="1"/>
    <col min="4" max="4" width="17.5546875" customWidth="1"/>
    <col min="5" max="5" width="9.44140625" customWidth="1"/>
    <col min="6" max="6" width="11.5546875" customWidth="1"/>
    <col min="7" max="7" width="36.33203125" customWidth="1"/>
    <col min="8" max="8" width="17.6640625" customWidth="1"/>
    <col min="9" max="9" width="38.33203125" customWidth="1"/>
    <col min="12" max="12" width="20.33203125" customWidth="1"/>
  </cols>
  <sheetData>
    <row r="1" spans="1:15" ht="47.4" customHeight="1" thickBot="1" x14ac:dyDescent="0.35">
      <c r="A1" s="97" t="s">
        <v>0</v>
      </c>
      <c r="B1" s="97"/>
      <c r="C1" s="98"/>
      <c r="D1" s="99"/>
      <c r="E1" s="100"/>
      <c r="F1" s="105" t="s">
        <v>1</v>
      </c>
      <c r="G1" s="106"/>
      <c r="I1" s="1"/>
    </row>
    <row r="2" spans="1:15" ht="47.4" customHeight="1" thickBot="1" x14ac:dyDescent="0.35">
      <c r="A2" s="97" t="s">
        <v>25</v>
      </c>
      <c r="B2" s="97"/>
      <c r="C2" s="101"/>
      <c r="D2" s="102"/>
      <c r="E2" s="103"/>
      <c r="F2" s="105"/>
      <c r="G2" s="106"/>
      <c r="H2" s="72"/>
      <c r="I2" s="72"/>
    </row>
    <row r="3" spans="1:15" x14ac:dyDescent="0.3">
      <c r="M3" s="2"/>
      <c r="N3" s="2"/>
    </row>
    <row r="4" spans="1:15" ht="15" thickBot="1" x14ac:dyDescent="0.35">
      <c r="A4" s="3" t="s">
        <v>30</v>
      </c>
      <c r="D4" s="4"/>
      <c r="M4" s="2"/>
      <c r="N4" s="2"/>
      <c r="O4" s="2"/>
    </row>
    <row r="5" spans="1:15" ht="15" thickBot="1" x14ac:dyDescent="0.35">
      <c r="A5" s="3"/>
      <c r="D5" s="4"/>
      <c r="G5" s="107" t="s">
        <v>53</v>
      </c>
      <c r="H5" s="108"/>
      <c r="I5" s="109"/>
      <c r="M5" s="2"/>
      <c r="N5" s="2"/>
      <c r="O5" s="6"/>
    </row>
    <row r="6" spans="1:15" ht="28.2" customHeight="1" thickBot="1" x14ac:dyDescent="0.35">
      <c r="A6" s="7" t="s">
        <v>2</v>
      </c>
      <c r="C6" s="8"/>
      <c r="D6" s="8"/>
      <c r="E6" s="8"/>
      <c r="G6" s="18" t="s">
        <v>33</v>
      </c>
      <c r="H6" s="104" t="s">
        <v>34</v>
      </c>
      <c r="I6" s="104"/>
      <c r="M6" s="2"/>
      <c r="N6" s="2"/>
      <c r="O6" s="2"/>
    </row>
    <row r="7" spans="1:15" x14ac:dyDescent="0.3">
      <c r="A7" s="8" t="s">
        <v>31</v>
      </c>
      <c r="C7" s="8"/>
      <c r="D7" s="8"/>
      <c r="E7" s="8"/>
      <c r="G7" s="19" t="s">
        <v>35</v>
      </c>
      <c r="H7" s="95">
        <v>2750</v>
      </c>
      <c r="I7" s="96"/>
      <c r="M7" s="2"/>
      <c r="N7" s="2"/>
      <c r="O7" s="2"/>
    </row>
    <row r="8" spans="1:15" ht="15" customHeight="1" thickBot="1" x14ac:dyDescent="0.35">
      <c r="A8" s="13" t="s">
        <v>32</v>
      </c>
      <c r="C8" s="8"/>
      <c r="D8" s="8"/>
      <c r="E8" s="8"/>
      <c r="G8" s="20" t="s">
        <v>36</v>
      </c>
      <c r="H8" s="93">
        <v>1650</v>
      </c>
      <c r="I8" s="94"/>
      <c r="M8" s="2"/>
      <c r="N8" s="2"/>
      <c r="O8" s="2"/>
    </row>
    <row r="9" spans="1:15" s="14" customFormat="1" ht="46.95" customHeight="1" x14ac:dyDescent="0.3">
      <c r="C9" s="13"/>
      <c r="D9" s="13"/>
      <c r="E9" s="13"/>
      <c r="G9" s="110" t="s">
        <v>37</v>
      </c>
      <c r="H9" s="110"/>
      <c r="I9" s="110"/>
      <c r="J9" s="39"/>
      <c r="K9" s="39"/>
      <c r="L9" s="39"/>
      <c r="M9" s="39"/>
      <c r="N9" s="39"/>
      <c r="O9" s="39"/>
    </row>
    <row r="10" spans="1:15" x14ac:dyDescent="0.3">
      <c r="A10" s="8"/>
      <c r="C10" s="8"/>
      <c r="D10" s="8"/>
      <c r="E10" s="8"/>
      <c r="M10" s="2"/>
      <c r="N10" s="2"/>
      <c r="O10" s="2"/>
    </row>
    <row r="11" spans="1:15" s="27" customFormat="1" ht="57.6" x14ac:dyDescent="0.3">
      <c r="A11" s="74" t="s">
        <v>6</v>
      </c>
      <c r="B11" s="74" t="s">
        <v>91</v>
      </c>
      <c r="C11" s="74" t="s">
        <v>42</v>
      </c>
      <c r="D11" s="74" t="s">
        <v>43</v>
      </c>
      <c r="E11" s="74" t="s">
        <v>44</v>
      </c>
      <c r="F11" s="74" t="s">
        <v>38</v>
      </c>
      <c r="G11" s="74" t="s">
        <v>45</v>
      </c>
      <c r="H11" s="74" t="s">
        <v>46</v>
      </c>
      <c r="I11" s="75" t="s">
        <v>39</v>
      </c>
      <c r="J11" s="5"/>
    </row>
    <row r="12" spans="1:15" s="28" customFormat="1" ht="28.8" x14ac:dyDescent="0.3">
      <c r="A12" s="10">
        <v>1</v>
      </c>
      <c r="B12" s="11" t="s">
        <v>14</v>
      </c>
      <c r="C12" s="11" t="s">
        <v>36</v>
      </c>
      <c r="D12" s="11">
        <v>200</v>
      </c>
      <c r="E12" s="11">
        <v>130</v>
      </c>
      <c r="F12" s="21">
        <f t="shared" ref="F12:F31" si="0">IF(ISBLANK(C12),"- €",IF(C12=$G$7,$H$7,$H$8))</f>
        <v>1650</v>
      </c>
      <c r="G12" s="22" t="s">
        <v>68</v>
      </c>
      <c r="H12" s="11" t="s">
        <v>48</v>
      </c>
      <c r="I12" s="26" t="str">
        <f>IF(ISBLANK(H12),"- €",IF(G12="OUI", "Le montant sera proratisé par rapport au forfait indiqué.",F12))</f>
        <v>Le montant sera proratisé par rapport au forfait indiqué.</v>
      </c>
      <c r="J12" s="90" t="s">
        <v>17</v>
      </c>
    </row>
    <row r="13" spans="1:15" s="28" customFormat="1" x14ac:dyDescent="0.3">
      <c r="A13" s="10">
        <v>2</v>
      </c>
      <c r="B13" s="11" t="s">
        <v>18</v>
      </c>
      <c r="C13" s="11" t="s">
        <v>35</v>
      </c>
      <c r="D13" s="11">
        <v>500</v>
      </c>
      <c r="E13" s="11">
        <v>50</v>
      </c>
      <c r="F13" s="21">
        <f t="shared" si="0"/>
        <v>2750</v>
      </c>
      <c r="G13" s="22" t="s">
        <v>47</v>
      </c>
      <c r="H13" s="22" t="s">
        <v>50</v>
      </c>
      <c r="I13" s="26">
        <f t="shared" ref="I13:I31" si="1">IF(ISBLANK(H13),"- €",IF(G13="OUI", "Le montant sera proratisé par rapport au forfait indiqué.",F13))</f>
        <v>2750</v>
      </c>
      <c r="J13" s="90"/>
    </row>
    <row r="14" spans="1:15" s="28" customFormat="1" x14ac:dyDescent="0.3">
      <c r="A14" s="29" t="str">
        <f>IFERROR(IF('[1]1. Liste planteurs'!A13="","",LOOKUP(B14,'[1]1. Liste planteurs'!$B$16:$B$100,'[1]1. Liste planteurs'!$A$16:$A$100)),"")</f>
        <v/>
      </c>
      <c r="B14" s="12"/>
      <c r="C14" s="12"/>
      <c r="D14" s="12"/>
      <c r="E14" s="23" t="str">
        <f>IFERROR(D14*#REF!,"")</f>
        <v/>
      </c>
      <c r="F14" s="24" t="str">
        <f t="shared" si="0"/>
        <v>- €</v>
      </c>
      <c r="G14" s="25"/>
      <c r="H14" s="25"/>
      <c r="I14" s="31" t="str">
        <f t="shared" si="1"/>
        <v>- €</v>
      </c>
    </row>
    <row r="15" spans="1:15" s="28" customFormat="1" x14ac:dyDescent="0.3">
      <c r="A15" s="29" t="str">
        <f>IFERROR(IF('[1]1. Liste planteurs'!A14="","",LOOKUP(B15,'[1]1. Liste planteurs'!$B$16:$B$100,'[1]1. Liste planteurs'!$A$16:$A$100)),"")</f>
        <v/>
      </c>
      <c r="B15" s="12"/>
      <c r="C15" s="12"/>
      <c r="D15" s="12"/>
      <c r="E15" s="23" t="str">
        <f>IFERROR(D15*#REF!,"")</f>
        <v/>
      </c>
      <c r="F15" s="24" t="str">
        <f t="shared" si="0"/>
        <v>- €</v>
      </c>
      <c r="G15" s="25"/>
      <c r="H15" s="25"/>
      <c r="I15" s="31" t="str">
        <f t="shared" si="1"/>
        <v>- €</v>
      </c>
    </row>
    <row r="16" spans="1:15" s="28" customFormat="1" x14ac:dyDescent="0.3">
      <c r="A16" s="29" t="str">
        <f>IFERROR(IF('[1]1. Liste planteurs'!A15="","",LOOKUP(B16,'[1]1. Liste planteurs'!$B$16:$B$100,'[1]1. Liste planteurs'!$A$16:$A$100)),"")</f>
        <v/>
      </c>
      <c r="B16" s="12"/>
      <c r="C16" s="12"/>
      <c r="D16" s="12"/>
      <c r="E16" s="23" t="str">
        <f>IFERROR(D16*#REF!,"")</f>
        <v/>
      </c>
      <c r="F16" s="24" t="str">
        <f t="shared" si="0"/>
        <v>- €</v>
      </c>
      <c r="G16" s="25"/>
      <c r="H16" s="25"/>
      <c r="I16" s="31" t="str">
        <f t="shared" si="1"/>
        <v>- €</v>
      </c>
    </row>
    <row r="17" spans="1:9" s="28" customFormat="1" x14ac:dyDescent="0.3">
      <c r="A17" s="29" t="str">
        <f>IFERROR(IF('[1]1. Liste planteurs'!A16="","",LOOKUP(B17,'[1]1. Liste planteurs'!$B$16:$B$100,'[1]1. Liste planteurs'!$A$16:$A$100)),"")</f>
        <v/>
      </c>
      <c r="B17" s="12"/>
      <c r="C17" s="12"/>
      <c r="D17" s="12"/>
      <c r="E17" s="23" t="str">
        <f>IFERROR(D17*#REF!,"")</f>
        <v/>
      </c>
      <c r="F17" s="24" t="str">
        <f t="shared" si="0"/>
        <v>- €</v>
      </c>
      <c r="G17" s="25"/>
      <c r="H17" s="25"/>
      <c r="I17" s="31" t="str">
        <f t="shared" si="1"/>
        <v>- €</v>
      </c>
    </row>
    <row r="18" spans="1:9" s="28" customFormat="1" x14ac:dyDescent="0.3">
      <c r="A18" s="29" t="str">
        <f>IFERROR(IF('[1]1. Liste planteurs'!A17="","",LOOKUP(B18,'[1]1. Liste planteurs'!$B$16:$B$100,'[1]1. Liste planteurs'!$A$16:$A$100)),"")</f>
        <v/>
      </c>
      <c r="B18" s="12"/>
      <c r="C18" s="12"/>
      <c r="D18" s="12"/>
      <c r="E18" s="23" t="str">
        <f>IFERROR(D18*#REF!,"")</f>
        <v/>
      </c>
      <c r="F18" s="24" t="str">
        <f t="shared" si="0"/>
        <v>- €</v>
      </c>
      <c r="G18" s="25"/>
      <c r="H18" s="25"/>
      <c r="I18" s="31" t="str">
        <f t="shared" si="1"/>
        <v>- €</v>
      </c>
    </row>
    <row r="19" spans="1:9" s="28" customFormat="1" x14ac:dyDescent="0.3">
      <c r="A19" s="29" t="str">
        <f>IFERROR(IF('[1]1. Liste planteurs'!A18="","",LOOKUP(B19,'[1]1. Liste planteurs'!$B$16:$B$100,'[1]1. Liste planteurs'!$A$16:$A$100)),"")</f>
        <v/>
      </c>
      <c r="B19" s="12"/>
      <c r="C19" s="12"/>
      <c r="D19" s="12"/>
      <c r="E19" s="23" t="str">
        <f>IFERROR(D19*#REF!,"")</f>
        <v/>
      </c>
      <c r="F19" s="24" t="str">
        <f t="shared" si="0"/>
        <v>- €</v>
      </c>
      <c r="G19" s="25"/>
      <c r="H19" s="25"/>
      <c r="I19" s="31" t="str">
        <f t="shared" si="1"/>
        <v>- €</v>
      </c>
    </row>
    <row r="20" spans="1:9" s="28" customFormat="1" x14ac:dyDescent="0.3">
      <c r="A20" s="29" t="str">
        <f>IFERROR(IF('[1]1. Liste planteurs'!A19="","",LOOKUP(B20,'[1]1. Liste planteurs'!$B$16:$B$100,'[1]1. Liste planteurs'!$A$16:$A$100)),"")</f>
        <v/>
      </c>
      <c r="B20" s="12"/>
      <c r="C20" s="12"/>
      <c r="D20" s="12"/>
      <c r="E20" s="23" t="str">
        <f>IFERROR(D20*#REF!,"")</f>
        <v/>
      </c>
      <c r="F20" s="24" t="str">
        <f t="shared" si="0"/>
        <v>- €</v>
      </c>
      <c r="G20" s="25"/>
      <c r="H20" s="25"/>
      <c r="I20" s="31" t="str">
        <f t="shared" si="1"/>
        <v>- €</v>
      </c>
    </row>
    <row r="21" spans="1:9" s="28" customFormat="1" x14ac:dyDescent="0.3">
      <c r="A21" s="29" t="str">
        <f>IFERROR(IF('[1]1. Liste planteurs'!A20="","",LOOKUP(B21,'[1]1. Liste planteurs'!$B$16:$B$100,'[1]1. Liste planteurs'!$A$16:$A$100)),"")</f>
        <v/>
      </c>
      <c r="B21" s="12"/>
      <c r="C21" s="12"/>
      <c r="D21" s="12"/>
      <c r="E21" s="23" t="str">
        <f>IFERROR(D21*#REF!,"")</f>
        <v/>
      </c>
      <c r="F21" s="24" t="str">
        <f t="shared" si="0"/>
        <v>- €</v>
      </c>
      <c r="G21" s="25"/>
      <c r="H21" s="25"/>
      <c r="I21" s="31" t="str">
        <f t="shared" si="1"/>
        <v>- €</v>
      </c>
    </row>
    <row r="22" spans="1:9" s="28" customFormat="1" x14ac:dyDescent="0.3">
      <c r="A22" s="29" t="str">
        <f>IFERROR(IF('[1]1. Liste planteurs'!A21="","",LOOKUP(B22,'[1]1. Liste planteurs'!$B$16:$B$100,'[1]1. Liste planteurs'!$A$16:$A$100)),"")</f>
        <v/>
      </c>
      <c r="B22" s="12"/>
      <c r="C22" s="12"/>
      <c r="D22" s="12"/>
      <c r="E22" s="23" t="str">
        <f>IFERROR(D22*#REF!,"")</f>
        <v/>
      </c>
      <c r="F22" s="24" t="str">
        <f t="shared" si="0"/>
        <v>- €</v>
      </c>
      <c r="G22" s="25"/>
      <c r="H22" s="25"/>
      <c r="I22" s="31" t="str">
        <f t="shared" si="1"/>
        <v>- €</v>
      </c>
    </row>
    <row r="23" spans="1:9" s="28" customFormat="1" x14ac:dyDescent="0.3">
      <c r="A23" s="29" t="str">
        <f>IFERROR(IF('[1]1. Liste planteurs'!A22="","",LOOKUP(B23,'[1]1. Liste planteurs'!$B$16:$B$100,'[1]1. Liste planteurs'!$A$16:$A$100)),"")</f>
        <v/>
      </c>
      <c r="B23" s="12"/>
      <c r="C23" s="12"/>
      <c r="D23" s="12"/>
      <c r="E23" s="23" t="str">
        <f>IFERROR(D23*#REF!,"")</f>
        <v/>
      </c>
      <c r="F23" s="24" t="str">
        <f t="shared" si="0"/>
        <v>- €</v>
      </c>
      <c r="G23" s="25"/>
      <c r="H23" s="25"/>
      <c r="I23" s="31" t="str">
        <f t="shared" si="1"/>
        <v>- €</v>
      </c>
    </row>
    <row r="24" spans="1:9" s="28" customFormat="1" x14ac:dyDescent="0.3">
      <c r="A24" s="29" t="str">
        <f>IFERROR(IF('[1]1. Liste planteurs'!A23="","",LOOKUP(B24,'[1]1. Liste planteurs'!$B$16:$B$100,'[1]1. Liste planteurs'!$A$16:$A$100)),"")</f>
        <v/>
      </c>
      <c r="B24" s="12"/>
      <c r="C24" s="12"/>
      <c r="D24" s="12"/>
      <c r="E24" s="23" t="str">
        <f>IFERROR(D24*#REF!,"")</f>
        <v/>
      </c>
      <c r="F24" s="24" t="str">
        <f t="shared" si="0"/>
        <v>- €</v>
      </c>
      <c r="G24" s="25"/>
      <c r="H24" s="25"/>
      <c r="I24" s="31" t="str">
        <f t="shared" si="1"/>
        <v>- €</v>
      </c>
    </row>
    <row r="25" spans="1:9" s="28" customFormat="1" x14ac:dyDescent="0.3">
      <c r="A25" s="29" t="str">
        <f>IFERROR(IF('[1]1. Liste planteurs'!A24="","",LOOKUP(B25,'[1]1. Liste planteurs'!$B$16:$B$100,'[1]1. Liste planteurs'!$A$16:$A$100)),"")</f>
        <v/>
      </c>
      <c r="B25" s="12"/>
      <c r="C25" s="12"/>
      <c r="D25" s="12"/>
      <c r="E25" s="23" t="str">
        <f>IFERROR(D25*#REF!,"")</f>
        <v/>
      </c>
      <c r="F25" s="24" t="str">
        <f t="shared" si="0"/>
        <v>- €</v>
      </c>
      <c r="G25" s="25"/>
      <c r="H25" s="25"/>
      <c r="I25" s="31" t="str">
        <f t="shared" si="1"/>
        <v>- €</v>
      </c>
    </row>
    <row r="26" spans="1:9" s="28" customFormat="1" x14ac:dyDescent="0.3">
      <c r="A26" s="29" t="str">
        <f>IFERROR(IF('[1]1. Liste planteurs'!A25="","",LOOKUP(B26,'[1]1. Liste planteurs'!$B$16:$B$100,'[1]1. Liste planteurs'!$A$16:$A$100)),"")</f>
        <v/>
      </c>
      <c r="B26" s="12"/>
      <c r="C26" s="12"/>
      <c r="D26" s="12"/>
      <c r="E26" s="23" t="str">
        <f>IFERROR(D26*#REF!,"")</f>
        <v/>
      </c>
      <c r="F26" s="24" t="str">
        <f t="shared" si="0"/>
        <v>- €</v>
      </c>
      <c r="G26" s="25"/>
      <c r="H26" s="25"/>
      <c r="I26" s="31" t="str">
        <f t="shared" si="1"/>
        <v>- €</v>
      </c>
    </row>
    <row r="27" spans="1:9" s="28" customFormat="1" x14ac:dyDescent="0.3">
      <c r="A27" s="29" t="str">
        <f>IFERROR(IF('[1]1. Liste planteurs'!A26="","",LOOKUP(B27,'[1]1. Liste planteurs'!$B$16:$B$100,'[1]1. Liste planteurs'!$A$16:$A$100)),"")</f>
        <v/>
      </c>
      <c r="B27" s="12"/>
      <c r="C27" s="12"/>
      <c r="D27" s="12"/>
      <c r="E27" s="23" t="str">
        <f>IFERROR(D27*#REF!,"")</f>
        <v/>
      </c>
      <c r="F27" s="24" t="str">
        <f t="shared" si="0"/>
        <v>- €</v>
      </c>
      <c r="G27" s="25"/>
      <c r="H27" s="25"/>
      <c r="I27" s="31" t="str">
        <f t="shared" si="1"/>
        <v>- €</v>
      </c>
    </row>
    <row r="28" spans="1:9" s="28" customFormat="1" x14ac:dyDescent="0.3">
      <c r="A28" s="29" t="str">
        <f>IFERROR(IF('[1]1. Liste planteurs'!A27="","",LOOKUP(B28,'[1]1. Liste planteurs'!$B$16:$B$100,'[1]1. Liste planteurs'!$A$16:$A$100)),"")</f>
        <v/>
      </c>
      <c r="B28" s="12"/>
      <c r="C28" s="12"/>
      <c r="D28" s="12"/>
      <c r="E28" s="23" t="str">
        <f>IFERROR(D28*#REF!,"")</f>
        <v/>
      </c>
      <c r="F28" s="24" t="str">
        <f t="shared" si="0"/>
        <v>- €</v>
      </c>
      <c r="G28" s="25"/>
      <c r="H28" s="25"/>
      <c r="I28" s="31" t="str">
        <f t="shared" si="1"/>
        <v>- €</v>
      </c>
    </row>
    <row r="29" spans="1:9" s="28" customFormat="1" x14ac:dyDescent="0.3">
      <c r="A29" s="29" t="str">
        <f>IFERROR(IF('[1]1. Liste planteurs'!A28="","",LOOKUP(B29,'[1]1. Liste planteurs'!$B$16:$B$100,'[1]1. Liste planteurs'!$A$16:$A$100)),"")</f>
        <v/>
      </c>
      <c r="B29" s="12"/>
      <c r="C29" s="12"/>
      <c r="D29" s="12"/>
      <c r="E29" s="23" t="str">
        <f>IFERROR(D29*#REF!,"")</f>
        <v/>
      </c>
      <c r="F29" s="24" t="str">
        <f t="shared" si="0"/>
        <v>- €</v>
      </c>
      <c r="G29" s="25"/>
      <c r="H29" s="25"/>
      <c r="I29" s="31" t="str">
        <f t="shared" si="1"/>
        <v>- €</v>
      </c>
    </row>
    <row r="30" spans="1:9" s="28" customFormat="1" x14ac:dyDescent="0.3">
      <c r="A30" s="29" t="str">
        <f>IFERROR(IF('[1]1. Liste planteurs'!A29="","",LOOKUP(B30,'[1]1. Liste planteurs'!$B$16:$B$100,'[1]1. Liste planteurs'!$A$16:$A$100)),"")</f>
        <v/>
      </c>
      <c r="B30" s="12"/>
      <c r="C30" s="12"/>
      <c r="D30" s="12"/>
      <c r="E30" s="23" t="str">
        <f>IFERROR(D30*#REF!,"")</f>
        <v/>
      </c>
      <c r="F30" s="24" t="str">
        <f t="shared" si="0"/>
        <v>- €</v>
      </c>
      <c r="G30" s="25"/>
      <c r="H30" s="25"/>
      <c r="I30" s="31" t="str">
        <f t="shared" si="1"/>
        <v>- €</v>
      </c>
    </row>
    <row r="31" spans="1:9" s="28" customFormat="1" x14ac:dyDescent="0.3">
      <c r="A31" s="29" t="str">
        <f>IFERROR(IF('[1]1. Liste planteurs'!A30="","",LOOKUP(B31,'[1]1. Liste planteurs'!$B$16:$B$100,'[1]1. Liste planteurs'!$A$16:$A$100)),"")</f>
        <v/>
      </c>
      <c r="B31" s="12"/>
      <c r="C31" s="12"/>
      <c r="D31" s="12"/>
      <c r="E31" s="23" t="str">
        <f>IFERROR(D31*#REF!,"")</f>
        <v/>
      </c>
      <c r="F31" s="24" t="str">
        <f t="shared" si="0"/>
        <v>- €</v>
      </c>
      <c r="G31" s="25"/>
      <c r="H31" s="25"/>
      <c r="I31" s="31" t="str">
        <f t="shared" si="1"/>
        <v>- €</v>
      </c>
    </row>
    <row r="32" spans="1:9" s="27" customFormat="1" x14ac:dyDescent="0.3">
      <c r="A32" s="91" t="s">
        <v>40</v>
      </c>
      <c r="B32" s="91"/>
      <c r="C32" s="30" t="s">
        <v>52</v>
      </c>
      <c r="D32" s="32">
        <f>SUMIF($C$14:$C$31,"PGDH/PGDSAF*",D14:D31)</f>
        <v>0</v>
      </c>
      <c r="E32" s="32">
        <f>SUMIF($C$14:$C$31,"PGDH/PGDSAF*",E14:E31)</f>
        <v>0</v>
      </c>
      <c r="F32" s="36">
        <f>SUMIF($C$14:$C$31,"PGDH/PGDSAF*",F14:F31)</f>
        <v>0</v>
      </c>
      <c r="G32" s="33"/>
      <c r="H32" s="33"/>
      <c r="I32" s="35">
        <f>SUMIF($C$14:$C$31,"PGDH/PGDSAF*",I14:I31)</f>
        <v>0</v>
      </c>
    </row>
    <row r="33" spans="1:9" s="27" customFormat="1" ht="15" thickBot="1" x14ac:dyDescent="0.35">
      <c r="A33" s="91" t="s">
        <v>40</v>
      </c>
      <c r="B33" s="91"/>
      <c r="C33" s="30" t="s">
        <v>51</v>
      </c>
      <c r="D33" s="32">
        <f>SUMIF($C$14:$C$31,"PGDH-Partagé*",D14:D31)</f>
        <v>0</v>
      </c>
      <c r="E33" s="32">
        <f t="shared" ref="E33:F33" si="2">SUMIF($C$14:$C$31,"PGDH-Partagé*",E14:E31)</f>
        <v>0</v>
      </c>
      <c r="F33" s="36">
        <f t="shared" si="2"/>
        <v>0</v>
      </c>
      <c r="G33" s="33"/>
      <c r="H33" s="33"/>
      <c r="I33" s="35">
        <f t="shared" ref="I33" si="3">SUMIF($C$14:$C$31,"PGDH-Partagé*",I14:I31)</f>
        <v>0</v>
      </c>
    </row>
    <row r="34" spans="1:9" ht="15" thickBot="1" x14ac:dyDescent="0.35">
      <c r="A34" s="92" t="s">
        <v>41</v>
      </c>
      <c r="B34" s="92"/>
      <c r="C34" s="15"/>
      <c r="D34" s="16"/>
      <c r="E34" s="17">
        <f>SUM(E14:E31)</f>
        <v>0</v>
      </c>
      <c r="F34" s="37">
        <f>SUM(F14:F31)</f>
        <v>0</v>
      </c>
      <c r="G34" s="34"/>
      <c r="H34" s="34"/>
      <c r="I34" s="38">
        <f>SUM(I14:I31)</f>
        <v>0</v>
      </c>
    </row>
  </sheetData>
  <mergeCells count="14">
    <mergeCell ref="H7:I7"/>
    <mergeCell ref="A1:B1"/>
    <mergeCell ref="C1:E1"/>
    <mergeCell ref="A2:B2"/>
    <mergeCell ref="C2:E2"/>
    <mergeCell ref="H6:I6"/>
    <mergeCell ref="F1:G2"/>
    <mergeCell ref="G5:I5"/>
    <mergeCell ref="J12:J13"/>
    <mergeCell ref="A32:B32"/>
    <mergeCell ref="A33:B33"/>
    <mergeCell ref="A34:B34"/>
    <mergeCell ref="H8:I8"/>
    <mergeCell ref="G9:I9"/>
  </mergeCells>
  <dataValidations count="1">
    <dataValidation type="list" allowBlank="1" showInputMessage="1" showErrorMessage="1" sqref="C12:C31" xr:uid="{DAB0EE39-4F60-4E53-8344-02D5A1AB4DC7}">
      <formula1>$G$7:$G$8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E527628-D361-41FF-B4DD-B36E2347C4BA}">
          <x14:formula1>
            <xm:f>Listes!$B$2:$B$3</xm:f>
          </x14:formula1>
          <xm:sqref>G12:G31</xm:sqref>
        </x14:dataValidation>
        <x14:dataValidation type="list" allowBlank="1" showInputMessage="1" showErrorMessage="1" xr:uid="{A5ECB1FD-7EC8-41F3-93FD-C0F2E6156E12}">
          <x14:formula1>
            <xm:f>Listes!$B$5:$B$7</xm:f>
          </x14:formula1>
          <xm:sqref>H12:H31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4974-5437-4A66-BBBC-5C69B2447048}">
  <sheetPr>
    <tabColor theme="8"/>
  </sheetPr>
  <dimension ref="A1:J24"/>
  <sheetViews>
    <sheetView tabSelected="1" workbookViewId="0">
      <selection activeCell="G25" sqref="G25"/>
    </sheetView>
  </sheetViews>
  <sheetFormatPr baseColWidth="10" defaultRowHeight="14.4" x14ac:dyDescent="0.3"/>
  <cols>
    <col min="1" max="9" width="16.6640625" customWidth="1"/>
  </cols>
  <sheetData>
    <row r="1" spans="1:10" ht="49.5" customHeight="1" thickBot="1" x14ac:dyDescent="0.35">
      <c r="A1" s="97" t="s">
        <v>0</v>
      </c>
      <c r="B1" s="97"/>
      <c r="C1" s="98"/>
      <c r="D1" s="99"/>
      <c r="E1" s="100"/>
      <c r="F1" s="105" t="s">
        <v>1</v>
      </c>
      <c r="G1" s="106"/>
      <c r="H1" s="72"/>
      <c r="I1" s="72"/>
    </row>
    <row r="2" spans="1:10" ht="49.5" customHeight="1" thickBot="1" x14ac:dyDescent="0.35">
      <c r="A2" s="97" t="s">
        <v>25</v>
      </c>
      <c r="B2" s="97"/>
      <c r="C2" s="101"/>
      <c r="D2" s="102"/>
      <c r="E2" s="103"/>
      <c r="F2" s="105"/>
      <c r="G2" s="106"/>
      <c r="H2" s="72"/>
      <c r="I2" s="72"/>
    </row>
    <row r="4" spans="1:10" ht="15.6" x14ac:dyDescent="0.3">
      <c r="A4" s="40" t="s">
        <v>54</v>
      </c>
    </row>
    <row r="6" spans="1:10" x14ac:dyDescent="0.3">
      <c r="B6" s="41"/>
      <c r="I6" s="9"/>
    </row>
    <row r="7" spans="1:10" ht="116.25" customHeight="1" x14ac:dyDescent="0.3">
      <c r="A7" s="76" t="s">
        <v>55</v>
      </c>
      <c r="B7" s="76" t="s">
        <v>56</v>
      </c>
      <c r="C7" s="76" t="s">
        <v>57</v>
      </c>
      <c r="D7" s="76" t="s">
        <v>58</v>
      </c>
      <c r="E7" s="76" t="s">
        <v>66</v>
      </c>
      <c r="F7" s="76" t="s">
        <v>67</v>
      </c>
      <c r="G7" s="76" t="s">
        <v>59</v>
      </c>
      <c r="I7" s="76" t="s">
        <v>60</v>
      </c>
    </row>
    <row r="8" spans="1:10" x14ac:dyDescent="0.3">
      <c r="A8" s="42" t="s">
        <v>52</v>
      </c>
      <c r="B8" s="43"/>
      <c r="C8" s="44">
        <f>IF(COUNTIF('3. Projet(s) de gestion durable'!G14:G31,"OUI")&gt;0,"Montant à proratiser",B8*2750)</f>
        <v>0</v>
      </c>
      <c r="D8" s="77"/>
      <c r="E8" s="77"/>
      <c r="F8" s="77"/>
      <c r="G8" s="77">
        <f>+C8-D8-E8-F8</f>
        <v>0</v>
      </c>
      <c r="H8" s="2"/>
      <c r="I8" s="112" t="s">
        <v>61</v>
      </c>
    </row>
    <row r="9" spans="1:10" x14ac:dyDescent="0.3">
      <c r="A9" s="42" t="s">
        <v>49</v>
      </c>
      <c r="B9" s="43"/>
      <c r="C9" s="44">
        <f>IF(COUNTIF('3. Projet(s) de gestion durable'!G15:G32,"OUI")&gt;0,"Montant à proratiser",B9*2750)</f>
        <v>0</v>
      </c>
      <c r="D9" s="77"/>
      <c r="E9" s="77"/>
      <c r="F9" s="77"/>
      <c r="G9" s="77">
        <f>+C9-D9-E9-F9</f>
        <v>0</v>
      </c>
      <c r="H9" s="2"/>
      <c r="I9" s="113"/>
      <c r="J9" s="2"/>
    </row>
    <row r="10" spans="1:10" x14ac:dyDescent="0.3">
      <c r="A10" s="46" t="s">
        <v>41</v>
      </c>
      <c r="B10" s="45"/>
      <c r="C10" s="47">
        <f>SUM(C8:C9)</f>
        <v>0</v>
      </c>
      <c r="D10" s="47">
        <f>SUM(D8:D9)</f>
        <v>0</v>
      </c>
      <c r="E10" s="47">
        <f>SUM(E8:E9)</f>
        <v>0</v>
      </c>
      <c r="F10" s="47">
        <f>SUM(F8:F9)</f>
        <v>0</v>
      </c>
      <c r="G10" s="47">
        <f>SUM(G8:G9)</f>
        <v>0</v>
      </c>
      <c r="H10" s="2"/>
      <c r="I10" s="113"/>
      <c r="J10" s="2"/>
    </row>
    <row r="11" spans="1:10" x14ac:dyDescent="0.3">
      <c r="A11" s="49"/>
      <c r="B11" s="50"/>
      <c r="C11" s="51"/>
      <c r="D11" s="52" t="s">
        <v>64</v>
      </c>
      <c r="E11" s="51"/>
      <c r="F11" s="51"/>
      <c r="G11" s="51"/>
      <c r="H11" s="2"/>
      <c r="I11" s="114" t="s">
        <v>62</v>
      </c>
      <c r="J11" s="2"/>
    </row>
    <row r="12" spans="1:10" x14ac:dyDescent="0.3">
      <c r="A12" s="49"/>
      <c r="B12" s="50"/>
      <c r="C12" s="51"/>
      <c r="D12" s="52"/>
      <c r="E12" s="51"/>
      <c r="F12" s="51"/>
      <c r="G12" s="51"/>
      <c r="H12" s="2"/>
      <c r="I12" s="115"/>
      <c r="J12" s="2"/>
    </row>
    <row r="13" spans="1:10" ht="15.6" x14ac:dyDescent="0.3">
      <c r="A13" s="53"/>
      <c r="B13" s="54"/>
      <c r="C13" s="54"/>
      <c r="D13" s="54"/>
      <c r="E13" s="2"/>
      <c r="F13" s="2"/>
      <c r="G13" s="2"/>
      <c r="H13" s="2"/>
      <c r="I13" s="48" t="s">
        <v>63</v>
      </c>
      <c r="J13" s="2"/>
    </row>
    <row r="16" spans="1:10" ht="15.6" x14ac:dyDescent="0.3">
      <c r="A16" s="53" t="s">
        <v>69</v>
      </c>
      <c r="B16" s="54"/>
      <c r="C16" s="54"/>
      <c r="D16" s="54"/>
    </row>
    <row r="17" spans="1:4" x14ac:dyDescent="0.3">
      <c r="A17" s="49"/>
      <c r="B17" s="50"/>
      <c r="C17" s="78"/>
      <c r="D17" s="51"/>
    </row>
    <row r="18" spans="1:4" ht="15.6" x14ac:dyDescent="0.3">
      <c r="A18" s="111" t="s">
        <v>70</v>
      </c>
      <c r="B18" s="111"/>
      <c r="C18" s="111"/>
      <c r="D18" s="111"/>
    </row>
    <row r="19" spans="1:4" x14ac:dyDescent="0.3">
      <c r="A19" s="111" t="s">
        <v>71</v>
      </c>
      <c r="B19" s="111"/>
      <c r="C19" s="111"/>
      <c r="D19" s="111"/>
    </row>
    <row r="20" spans="1:4" x14ac:dyDescent="0.3">
      <c r="A20" s="111"/>
      <c r="B20" s="111"/>
      <c r="C20" s="111"/>
      <c r="D20" s="111"/>
    </row>
    <row r="21" spans="1:4" x14ac:dyDescent="0.3">
      <c r="A21" s="111"/>
      <c r="B21" s="111"/>
      <c r="C21" s="111"/>
      <c r="D21" s="111"/>
    </row>
    <row r="22" spans="1:4" x14ac:dyDescent="0.3">
      <c r="A22" s="111"/>
      <c r="B22" s="111"/>
      <c r="C22" s="111"/>
      <c r="D22" s="111"/>
    </row>
    <row r="23" spans="1:4" x14ac:dyDescent="0.3">
      <c r="A23" s="111"/>
      <c r="B23" s="111"/>
      <c r="C23" s="111"/>
      <c r="D23" s="111"/>
    </row>
    <row r="24" spans="1:4" x14ac:dyDescent="0.3">
      <c r="A24" s="2"/>
      <c r="B24" s="79"/>
      <c r="C24" s="79"/>
      <c r="D24" s="2"/>
    </row>
  </sheetData>
  <mergeCells count="9">
    <mergeCell ref="A18:D18"/>
    <mergeCell ref="A19:D23"/>
    <mergeCell ref="I8:I10"/>
    <mergeCell ref="I11:I12"/>
    <mergeCell ref="F1:G2"/>
    <mergeCell ref="A1:B1"/>
    <mergeCell ref="C1:E1"/>
    <mergeCell ref="A2:B2"/>
    <mergeCell ref="C2:E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E23E-BA19-471C-BB22-FA4012D5E0F6}">
  <dimension ref="B2:B7"/>
  <sheetViews>
    <sheetView workbookViewId="0">
      <selection activeCell="B3" sqref="B3"/>
    </sheetView>
  </sheetViews>
  <sheetFormatPr baseColWidth="10" defaultRowHeight="14.4" x14ac:dyDescent="0.3"/>
  <sheetData>
    <row r="2" spans="2:2" x14ac:dyDescent="0.3">
      <c r="B2" t="s">
        <v>68</v>
      </c>
    </row>
    <row r="3" spans="2:2" x14ac:dyDescent="0.3">
      <c r="B3" t="s">
        <v>47</v>
      </c>
    </row>
    <row r="5" spans="2:2" x14ac:dyDescent="0.3">
      <c r="B5" t="s">
        <v>48</v>
      </c>
    </row>
    <row r="6" spans="2:2" x14ac:dyDescent="0.3">
      <c r="B6" t="s">
        <v>49</v>
      </c>
    </row>
    <row r="7" spans="2:2" x14ac:dyDescent="0.3">
      <c r="B7"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1. Bénéficiaire(s)</vt:lpstr>
      <vt:lpstr>2. Localisation projet(s)</vt:lpstr>
      <vt:lpstr>3. Projet(s) de gestion durable</vt:lpstr>
      <vt:lpstr>4. Synthèse à signer</vt:lpstr>
      <vt:lpstr>Listes</vt:lpstr>
      <vt:lpstr>BénéficiaireOutilGestion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NOGUES Elisabeth</dc:creator>
  <cp:lastModifiedBy>NOGUES Elisabeth</cp:lastModifiedBy>
  <dcterms:created xsi:type="dcterms:W3CDTF">2025-06-17T08:05:59Z</dcterms:created>
  <dcterms:modified xsi:type="dcterms:W3CDTF">2025-06-26T07:42:36Z</dcterms:modified>
</cp:coreProperties>
</file>